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FILE-ITD-01\VBTAIshared\ESF_Projekts\Kompetenču_pilnveides_nodaļa\Supervīzijas\Informativie materiali_pieejami mājaslapa\Parskata veidlapa\"/>
    </mc:Choice>
  </mc:AlternateContent>
  <xr:revisionPtr revIDLastSave="0" documentId="13_ncr:1_{8712DFFA-1767-42F4-B96D-F3AE6B56078A}" xr6:coauthVersionLast="36" xr6:coauthVersionMax="47" xr10:uidLastSave="{00000000-0000-0000-0000-000000000000}"/>
  <bookViews>
    <workbookView xWindow="0" yWindow="0" windowWidth="23040" windowHeight="7788" tabRatio="907" xr2:uid="{00000000-000D-0000-FFFF-FFFF00000000}"/>
  </bookViews>
  <sheets>
    <sheet name="1. Vispārējā informācija" sheetId="47" r:id="rId1"/>
    <sheet name=" 2. Dalībnieki " sheetId="50" r:id="rId2"/>
    <sheet name="3. Līgumi" sheetId="15" r:id="rId3"/>
    <sheet name="4. Amatpersonas un darbinieki" sheetId="53" r:id="rId4"/>
    <sheet name="Vispārēji dati" sheetId="46" state="hidden" r:id="rId5"/>
    <sheet name="Apmacibu dati" sheetId="39" state="hidden" r:id="rId6"/>
    <sheet name="Superviziju dati" sheetId="40" state="hidden" r:id="rId7"/>
    <sheet name="Sheet1" sheetId="48" state="hidden" r:id="rId8"/>
  </sheets>
  <externalReferences>
    <externalReference r:id="rId9"/>
  </externalReferences>
  <definedNames>
    <definedName name="_xlnm._FilterDatabase" localSheetId="1" hidden="1">' 2. Dalībnieki '!$F$7:$I$9</definedName>
    <definedName name="_xlnm._FilterDatabase" localSheetId="7" hidden="1">Sheet1!$A$5:$I$201</definedName>
    <definedName name="Dalībnieka_dzimums">[1]List!$D$6:$D$7</definedName>
    <definedName name="Daugavpils_valstspilsētas_pašvaldība">'1. Vispārējā informācija'!$C$7</definedName>
    <definedName name="_xlnm.Print_Titles" localSheetId="1">' 2. Dalībnieki '!$7:$29</definedName>
    <definedName name="Izglītība">[1]List!$D$3:$F$3</definedName>
    <definedName name="Vecums">[1]List!$B$3:$B$102</definedName>
    <definedName name="Ventspils_novada_pašvaldība">'Vispārēji dati'!$B$3:$B$46</definedName>
  </definedNames>
  <calcPr calcId="191029"/>
</workbook>
</file>

<file path=xl/calcChain.xml><?xml version="1.0" encoding="utf-8"?>
<calcChain xmlns="http://schemas.openxmlformats.org/spreadsheetml/2006/main">
  <c r="C2" i="50" l="1"/>
  <c r="R30" i="50" l="1"/>
  <c r="R11" i="50"/>
  <c r="R12" i="50"/>
  <c r="R13" i="50"/>
  <c r="R14" i="50"/>
  <c r="R15" i="50"/>
  <c r="R16" i="50"/>
  <c r="R17" i="50"/>
  <c r="R18" i="50"/>
  <c r="R19" i="50"/>
  <c r="R20" i="50"/>
  <c r="R21" i="50"/>
  <c r="R22" i="50"/>
  <c r="R23" i="50"/>
  <c r="R24" i="50"/>
  <c r="R25" i="50"/>
  <c r="R26" i="50"/>
  <c r="R27" i="50"/>
  <c r="R28" i="50"/>
  <c r="R29" i="50"/>
  <c r="R10" i="50"/>
  <c r="P30" i="50"/>
  <c r="P11" i="50"/>
  <c r="P12" i="50"/>
  <c r="P13" i="50"/>
  <c r="P14" i="50"/>
  <c r="P15" i="50"/>
  <c r="P16" i="50"/>
  <c r="P17" i="50"/>
  <c r="P18" i="50"/>
  <c r="P19" i="50"/>
  <c r="P20" i="50"/>
  <c r="P21" i="50"/>
  <c r="P22" i="50"/>
  <c r="P23" i="50"/>
  <c r="P24" i="50"/>
  <c r="P25" i="50"/>
  <c r="P26" i="50"/>
  <c r="P27" i="50"/>
  <c r="P28" i="50"/>
  <c r="P29" i="50"/>
  <c r="P10" i="50"/>
  <c r="N30" i="50"/>
  <c r="N11" i="50"/>
  <c r="N12" i="50"/>
  <c r="N13" i="50"/>
  <c r="N14" i="50"/>
  <c r="N15" i="50"/>
  <c r="N16" i="50"/>
  <c r="N17" i="50"/>
  <c r="N18" i="50"/>
  <c r="N19" i="50"/>
  <c r="N20" i="50"/>
  <c r="N21" i="50"/>
  <c r="N22" i="50"/>
  <c r="N23" i="50"/>
  <c r="N24" i="50"/>
  <c r="N25" i="50"/>
  <c r="N26" i="50"/>
  <c r="N27" i="50"/>
  <c r="N28" i="50"/>
  <c r="N29" i="50"/>
  <c r="N10" i="50"/>
  <c r="L30" i="50"/>
  <c r="L11" i="50"/>
  <c r="L12" i="50"/>
  <c r="L13" i="50"/>
  <c r="L14" i="50"/>
  <c r="L15" i="50"/>
  <c r="L16" i="50"/>
  <c r="L17" i="50"/>
  <c r="L18" i="50"/>
  <c r="L19" i="50"/>
  <c r="L20" i="50"/>
  <c r="L21" i="50"/>
  <c r="L22" i="50"/>
  <c r="L23" i="50"/>
  <c r="L24" i="50"/>
  <c r="L25" i="50"/>
  <c r="L26" i="50"/>
  <c r="L27" i="50"/>
  <c r="L28" i="50"/>
  <c r="L29" i="50"/>
  <c r="L10" i="50"/>
  <c r="S11" i="50"/>
  <c r="S12" i="50"/>
  <c r="S13" i="50"/>
  <c r="S14" i="50"/>
  <c r="S15" i="50"/>
  <c r="S16" i="50"/>
  <c r="S17" i="50"/>
  <c r="S18" i="50"/>
  <c r="S19" i="50"/>
  <c r="S20" i="50"/>
  <c r="S21" i="50"/>
  <c r="S22" i="50"/>
  <c r="S23" i="50"/>
  <c r="S24" i="50"/>
  <c r="S25" i="50"/>
  <c r="S26" i="50"/>
  <c r="S27" i="50"/>
  <c r="S28" i="50"/>
  <c r="S29" i="50"/>
  <c r="S10" i="50"/>
  <c r="C4" i="50" l="1"/>
  <c r="C31" i="50" l="1"/>
  <c r="K6" i="50"/>
  <c r="V11" i="50"/>
  <c r="V12" i="50"/>
  <c r="V13" i="50"/>
  <c r="V14" i="50"/>
  <c r="V15" i="50"/>
  <c r="V16" i="50"/>
  <c r="V17" i="50"/>
  <c r="V18" i="50"/>
  <c r="V19" i="50"/>
  <c r="V20" i="50"/>
  <c r="V21" i="50"/>
  <c r="V22" i="50"/>
  <c r="V23" i="50"/>
  <c r="V24" i="50"/>
  <c r="V25" i="50"/>
  <c r="V26" i="50"/>
  <c r="V27" i="50"/>
  <c r="V28" i="50"/>
  <c r="V29" i="50"/>
  <c r="V10" i="50"/>
  <c r="U11" i="50"/>
  <c r="U12" i="50"/>
  <c r="U13" i="50"/>
  <c r="U14" i="50"/>
  <c r="U15" i="50"/>
  <c r="U16" i="50"/>
  <c r="U17" i="50"/>
  <c r="U18" i="50"/>
  <c r="U19" i="50"/>
  <c r="U20" i="50"/>
  <c r="U21" i="50"/>
  <c r="U22" i="50"/>
  <c r="U23" i="50"/>
  <c r="U24" i="50"/>
  <c r="U25" i="50"/>
  <c r="U26" i="50"/>
  <c r="U27" i="50"/>
  <c r="U28" i="50"/>
  <c r="U29" i="50"/>
  <c r="U30" i="50"/>
  <c r="U31" i="50"/>
  <c r="T11" i="50"/>
  <c r="T12" i="50"/>
  <c r="T13" i="50"/>
  <c r="T14" i="50"/>
  <c r="T15" i="50"/>
  <c r="T16" i="50"/>
  <c r="T17" i="50"/>
  <c r="T18" i="50"/>
  <c r="T19" i="50"/>
  <c r="T20" i="50"/>
  <c r="T21" i="50"/>
  <c r="T22" i="50"/>
  <c r="T23" i="50"/>
  <c r="T24" i="50"/>
  <c r="T25" i="50"/>
  <c r="T26" i="50"/>
  <c r="T27" i="50"/>
  <c r="T28" i="50"/>
  <c r="T29" i="50"/>
  <c r="T30" i="50"/>
  <c r="T31" i="50"/>
  <c r="T10" i="50"/>
  <c r="U10" i="50"/>
  <c r="D4" i="50"/>
  <c r="P6" i="50" s="1"/>
  <c r="C2" i="15" l="1"/>
  <c r="C3" i="50"/>
  <c r="C3" i="15"/>
  <c r="D4" i="15"/>
  <c r="C4" i="15"/>
  <c r="C10" i="47" l="1"/>
</calcChain>
</file>

<file path=xl/sharedStrings.xml><?xml version="1.0" encoding="utf-8"?>
<sst xmlns="http://schemas.openxmlformats.org/spreadsheetml/2006/main" count="1264" uniqueCount="754">
  <si>
    <t>Nr.p.k.</t>
  </si>
  <si>
    <t>Personas kods</t>
  </si>
  <si>
    <t>Ādažu novada pašvaldība</t>
  </si>
  <si>
    <t>Aizkraukles novada pašvaldība</t>
  </si>
  <si>
    <t>Alūksnes novada pašvaldība</t>
  </si>
  <si>
    <t>Balvu novada pašvaldība</t>
  </si>
  <si>
    <t>Bauskas novada pašvaldība</t>
  </si>
  <si>
    <t>Cēsu novada pašvaldība</t>
  </si>
  <si>
    <t>Dobeles novada pašvaldība</t>
  </si>
  <si>
    <t>Gulbenes novada pašvaldība</t>
  </si>
  <si>
    <t>Jēkabpils novada pašvaldība</t>
  </si>
  <si>
    <t>Jelgavas novada pašvaldība</t>
  </si>
  <si>
    <t>Krāslavas novada pašvaldība</t>
  </si>
  <si>
    <t>Kuldīgas novada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</si>
  <si>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</si>
  <si>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</si>
  <si>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</si>
  <si>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</si>
  <si>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</si>
  <si>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</si>
  <si>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</si>
  <si>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</si>
  <si>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novada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</si>
  <si>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</si>
  <si>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</si>
  <si>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</si>
  <si>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</si>
  <si>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</si>
  <si>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</si>
  <si>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</si>
  <si>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</si>
  <si>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</si>
  <si>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Varakļānu novada pašvaldība</t>
  </si>
  <si>
    <t>Ventspils novada pašvaldība</t>
  </si>
  <si>
    <t>1. Profesionālās kompetences pilnveide laika menedžmentā sociālā darba speciālistu praksē</t>
  </si>
  <si>
    <t>2. Apmācību tēma “Emocionālās inteliģences attīstīšana un paškontroles nozīme sociālā darba speciālistu praksē”</t>
  </si>
  <si>
    <t>3. Apmācību tēma “Profesionālās kompetences pilnveide stresa darbavietā pārvarēšanā un prevencē. profesionālās izdegšanas mazināšana sociālā darba speciālistu praksē”</t>
  </si>
  <si>
    <t>4. Apmācību tēma “Sociālā darba speciālistu psiholoģiskās kompetences pilnveide”</t>
  </si>
  <si>
    <t>5. Apmācību tēma “Profesionālās kompetences pilnveide krīzes intervencē sociālā darba praksē”</t>
  </si>
  <si>
    <t>6. Apmācību tēma “Profesionālās kompetences pilnveide sociālā gadījuma vadīšanā sociālā darba praksē”</t>
  </si>
  <si>
    <t>7. Apmācību tēma “Profesionālās kompetences pilnveide grupu organizēšanā un vadīšanā sociālā darba praksē. t.sk.. grupu vadīšanas teorētiskie pamati un prakse”</t>
  </si>
  <si>
    <t>8. Apmācību tēma “Profesionālās kompetences pilnveide sociālā darba speciālistiem darbā ar manipulatīviem. agresīviem klientiem”</t>
  </si>
  <si>
    <t>9. Apmācību tēma “Profesionālās kompetences pilnveide intervēšanas. t.sk.. motivējošās intervēšanas izmantošanā sociālā darba praksē”</t>
  </si>
  <si>
    <t>10. Apmācību tēma “Profesionālās kompetences pilnveide konsultēšanas tehniku izmantošanā sociālā darba praksē”</t>
  </si>
  <si>
    <t>11. Apmācību tēma “Saskarsmes prasmju treniņš: jautājuma tehnikas izmantošana sociālā darba speciālistu praksē”</t>
  </si>
  <si>
    <t>12. Apmācību tēma “Profesionālās kompetences pilnveide konflikta risināšanā sociālā darba speciālistu praksē”</t>
  </si>
  <si>
    <t>13. Apmācību tēma “Klienta funkcionālo traucējumu smaguma pakāpes noteikšanas metodes personas ikdienā veicamo darbību un vides novērtējumā”</t>
  </si>
  <si>
    <t>14. Apmācību tēma “Psihosociālā darba metodes”</t>
  </si>
  <si>
    <t>15. Apmācību tēma “Vieglās valodas pamati darbā ar klientiem”</t>
  </si>
  <si>
    <t>16. Apmācību tēma “Kognitīvi biheiviorālā pieeja sociālā darba praksē”</t>
  </si>
  <si>
    <t>17. Apmācību tēma “Uz klientu/personu orientētā pieeja sociālā darba praksē”</t>
  </si>
  <si>
    <t>18. Apmācību tēma “Naratīvā pieeja jeb stāstījuma terapija sociālā darba praksē”</t>
  </si>
  <si>
    <t>19. Apmācību tēma “Rīcībspējas perspektīva sociālā darba praksē”</t>
  </si>
  <si>
    <t>20. Apmācību tēma “Spēka perspektīva sociālā darba praksē”</t>
  </si>
  <si>
    <t>21. Apmācību tēma “Sadarbības attiecību veidošana sociālā darba praksē”</t>
  </si>
  <si>
    <t>22. Apmācību tēma “Profesionālās kompetences pilnveide sociālā darba praksē ar ģimenēm. kurās ir bērni (riska novērtēšana. konstatētas grūtības nodrošināt pienācīgu bērna aprūpi. aizgādības tiesību pārtraukšana. atņemšana; bērna atgriešanās bioloģiskajā ģimenē. jaunieši pēc ārpusģimenes aprūpes pakalpojuma saņemšanas)”</t>
  </si>
  <si>
    <t>23. Apmācību tēma “Profesionālās kompetences pilnveide sociālā darba praksē ar jauktām (pēc tautības) ģimenēm. kurās ir atšķirīga uztvere par bērnu audzināšanu. lomām ģimenē. izglītību un nodarbinātību”</t>
  </si>
  <si>
    <t>24. Apmācību tēma “Profesionālās kompetences pilnveide sociālā darba praksē ar romiem. vēršot uzmanību uz bērniem un pirmspensijas vecuma personām ar zemu izglītības līmeni”</t>
  </si>
  <si>
    <t>25. Apmācību tēma “Profesionālās kompetences pilnveide sociālā darba praksē ar ģimenēm. kurās viens vai abi vecāki izbraukuši uz ārvalstīm”</t>
  </si>
  <si>
    <t>26. Apmācību tēma “Profesionālās kompetences pilnveide sociālā darba speciālistiem darbā ar ilgstošajiem bezdarbniekiem”</t>
  </si>
  <si>
    <t>27. Apmācību tēma “Profesionālās kompetences pilnveide sociālā darba speciālistiem darbā ar bezpajumtniekiem”</t>
  </si>
  <si>
    <t>28. Apmācību tēma “Saskarsmes prasmju pilnveide sociālā darba speciālistiem darbā ar senioriem”</t>
  </si>
  <si>
    <t>29. Apmācību tēma “Profesionālās kompetences pilnveide sociālā darba praksē ar pusaudžiem un jauniešiem ar deviantu uzvedību. ar nepilngadīgajiem likumpārkāpējiem. t.sk.. uzvedības korekcijas plāna izstrādē”</t>
  </si>
  <si>
    <t>30. Apmācību tēma “Profesionālās kompetences pilnveide sociālā darba praksē ar no ieslodzījuma vietām atbrīvotām personām”</t>
  </si>
  <si>
    <t>31. Apmācību tēma “Profesionālās kompetences pilnveide sociālā darba praksē ar vardarbībā cietušām pilngadīgām personām”</t>
  </si>
  <si>
    <t>32. Apmācību tēma “Profesionālās kompetences pilnveide sociālā darba praksē ar vardarbīgām personām. t.sk.. ar personām. kuras izcietušas sodu par seksuālu. fizisku un emocionālu vardarbību”</t>
  </si>
  <si>
    <t>33. Apmācību tēma “Profesionālās kompetences pilnveide sociālā darba praksē ar pilngadību sasniegušiem cilvēktirdzniecības upuriem”</t>
  </si>
  <si>
    <t>34. Apmācību tēma “Profesionālās kompetences pilnveide sociālā darba praksē ar atkarīgām un līdzatkarīgām personām”</t>
  </si>
  <si>
    <t>35. Apmācību tēma “Profesionālās kompetences pilnveide sociālā darba speciālistiem darbā ar personām. kurām ir personības u.c. psihiski traucējumi”</t>
  </si>
  <si>
    <t>36. Apmācību tēma “Profesionālās kompetences pilnveide sociālā darba speciālistiem darbā ar personām ar garīga rakstura traucējumiem (psihiskas saslimšanas un garīgās attīstības traucējumi)”</t>
  </si>
  <si>
    <t>37. Apmācību tēma “Profesionālās kompetences pilnveide sociālā darba praksē ar ģimenēm. kurās ir bērns vai pilngadīga persona. kurai noteikta prognozējama invaliditāte”</t>
  </si>
  <si>
    <t>38. Apmācību tēma “Profesionālās kompetences pilnveide sociālā darba praksē ar personām ar invaliditāti”</t>
  </si>
  <si>
    <t>39. Apmācību tēma “Profesionālās kompetences pilnveide sociālā darba speciālistiem darbā ar Černobiļas AES avārijā cietušām personām”</t>
  </si>
  <si>
    <t>40. Apmācību tēma “Profesionālās kompetences pilnveide sociālā darba speciālistiem darbā ar insultu pārcietušām personām”</t>
  </si>
  <si>
    <t>41. Apmācību tēma “Profesionālās kompetences pilnveide sociālā darba speciālistiem darbā ar personām. kurām ir diagnosticēts autisms”</t>
  </si>
  <si>
    <t>42. Apmācību tēma “Profesionālās kompetences pilnveide sociālā darba speciālistiem darbā ar personām. kurām diagnosticēta hroniska saslimšana. t.sk.. onkoloģiska. infekciju slimību u.c.. par kurām personai nav noteikta invaliditāte. kā arī ar šo personu tuviniekiem”</t>
  </si>
  <si>
    <t>43. Apmācību tēma “Profesionālās kompetences pilnveide sociālā darba speciālistiem darbā ar bēgļiem un patvēruma meklētājiem”</t>
  </si>
  <si>
    <t>44. Apmācību tēma “Profesionālās kompetences pilnveide sociālā darba speciālistiem starpkultūru komunikācijā. t.sk.. ar trešo valstu valstspiederīgajiem”</t>
  </si>
  <si>
    <t>45. Apmācību tēma “Profesionālās kompetences pilnveide klienta vajadzību pēc sociālās aprūpes (gan dzīvesvietā. gan institūcijā) izvērtējumā. sociālās aprūpes plāna izstrāde. īstenošanas uzraudzība. dokumentēšana un novērtēšana”</t>
  </si>
  <si>
    <t>46. Apmācību tēma “Profesionālās kompetences pilnveide klienta vajadzību pēc sociālās rehabilitācijas institūcijā izvērtējumā, sociālās rehabilitācijas plāna izstrāde, īstenošanas uzraudzība, dokumentēšana un novērtēšana”</t>
  </si>
  <si>
    <t>47. Apmācību tēma “Profesionālās kompetences pilnveide sociālās rehabilitācijas procesa nodrošināšanā dažādām klientu mērķgrupām, t.sk., bezpajumtniekiem, no ieslodzījuma vietām atbrīvotām personām, personām ar invaliditāti un prognozējamu invaliditāti, īpaši bērniem u.c.”</t>
  </si>
  <si>
    <t>48. Apmācību tēma “Profesionālās kompetences pilnveide sociālās rehabilitācijas procesa nodrošināšanā personām. kurām iztrūkst vai nav pietiekošas prasmes vides sakārtošanā. ienākumu un izdevumu sabalansēšanā”</t>
  </si>
  <si>
    <t>49. Apmācību tēma “Profesionālās kompetences pilnveide ergonomijā jeb tehnisko palīglīdzekļu izvēlē un izmantošanā sociālās aprūpes procesā institūcijā”</t>
  </si>
  <si>
    <t>50. Apmācību tēma “Saskarsmes prasmju ar senioriem pilnveide institūcijā sociālās aprūpes un sociālās rehabilitācijas procesā. t.sk.. adaptācijas procesa uzlabošanai. paliatīvajā aprūpē u.c.”</t>
  </si>
  <si>
    <t>Kārlis Viša</t>
  </si>
  <si>
    <t>Marsella Sitenkova</t>
  </si>
  <si>
    <t>Aivita Roze</t>
  </si>
  <si>
    <t>Vineta Šplīta</t>
  </si>
  <si>
    <t>Diāna Indzere</t>
  </si>
  <si>
    <t>Individuālā</t>
  </si>
  <si>
    <t>Grupu</t>
  </si>
  <si>
    <t>I ceturksnis</t>
  </si>
  <si>
    <t>II ceturksnis</t>
  </si>
  <si>
    <t>III ceturksnis</t>
  </si>
  <si>
    <t>IV ceturksnis</t>
  </si>
  <si>
    <t>Jā</t>
  </si>
  <si>
    <t>Pārskata periods</t>
  </si>
  <si>
    <t>Pakalpojuma sniedzējs</t>
  </si>
  <si>
    <t>Līguma noslēgšanas datums</t>
  </si>
  <si>
    <t>Pieprasījums iesniegts atkārtoti</t>
  </si>
  <si>
    <t>Iestādes nosaukums</t>
  </si>
  <si>
    <t>Adrese</t>
  </si>
  <si>
    <t>Reģistrācijas Nr.</t>
  </si>
  <si>
    <t>Konta Nr.</t>
  </si>
  <si>
    <t xml:space="preserve">Banka </t>
  </si>
  <si>
    <t>Bankas kods</t>
  </si>
  <si>
    <t>Vārds, Uzvārds</t>
  </si>
  <si>
    <t>Parakstīšanas datums*</t>
  </si>
  <si>
    <t>Paraksts *</t>
  </si>
  <si>
    <t>Tālrunis</t>
  </si>
  <si>
    <t>Vārds, uzvārds</t>
  </si>
  <si>
    <t>Decembris</t>
  </si>
  <si>
    <t xml:space="preserve">Janvāris </t>
  </si>
  <si>
    <t>Marts</t>
  </si>
  <si>
    <t>Aprīlis</t>
  </si>
  <si>
    <t>Jūnijs</t>
  </si>
  <si>
    <t>Jūlijs</t>
  </si>
  <si>
    <t>Septembris</t>
  </si>
  <si>
    <t>Oktobris</t>
  </si>
  <si>
    <t>Iveta Sietiņsone</t>
  </si>
  <si>
    <t>Anita Ozoliņa</t>
  </si>
  <si>
    <t>Daiga Cīrule</t>
  </si>
  <si>
    <t>Līga Vaivade-Kalnmeiere</t>
  </si>
  <si>
    <t>Iveta Berķe</t>
  </si>
  <si>
    <t>Līga Āboltiņa</t>
  </si>
  <si>
    <t>Dace Dolace</t>
  </si>
  <si>
    <t>Benita Griškeviča</t>
  </si>
  <si>
    <t>Baiba Pumpiņa</t>
  </si>
  <si>
    <t>Aelita Beitika</t>
  </si>
  <si>
    <t>Inta Poudžiunas</t>
  </si>
  <si>
    <t>Aelita Vagale</t>
  </si>
  <si>
    <t>Anna Šteina </t>
  </si>
  <si>
    <t>Arita Featherstone</t>
  </si>
  <si>
    <t>Dzintra Zariņa</t>
  </si>
  <si>
    <t>Edīte Krevica</t>
  </si>
  <si>
    <t>Evija Apine </t>
  </si>
  <si>
    <t>Gunta Jakovela</t>
  </si>
  <si>
    <t>Ieva Antonsone</t>
  </si>
  <si>
    <t>Ieva Rasa</t>
  </si>
  <si>
    <t>Ilona Talente</t>
  </si>
  <si>
    <t>Ilze Dreifelde</t>
  </si>
  <si>
    <t>Indra Majore-Dūšele</t>
  </si>
  <si>
    <t>Inese Paiča</t>
  </si>
  <si>
    <t>Inese Putniece</t>
  </si>
  <si>
    <t>Inese Stankus-Viša </t>
  </si>
  <si>
    <t>Ineta Heinsberga</t>
  </si>
  <si>
    <t>Inga Pāvula</t>
  </si>
  <si>
    <t>Iveta Jermolajeva</t>
  </si>
  <si>
    <t>Ivita Puķīte</t>
  </si>
  <si>
    <t>Jekaterina Jeremejeva</t>
  </si>
  <si>
    <t>Kristaps Circenis</t>
  </si>
  <si>
    <t>Kristīne Mārtinsone</t>
  </si>
  <si>
    <t>Kristīne Vende-Kotova</t>
  </si>
  <si>
    <t>Līga Zvaigzne </t>
  </si>
  <si>
    <t>Mārīte Grīviņa-Krauze</t>
  </si>
  <si>
    <t>Mirdza Paipare</t>
  </si>
  <si>
    <t>Rita Goldmane </t>
  </si>
  <si>
    <t>Sandra Barsineviča </t>
  </si>
  <si>
    <t>Sandra Lāce</t>
  </si>
  <si>
    <t>Sandra Mihailova</t>
  </si>
  <si>
    <t>Simona Orinska</t>
  </si>
  <si>
    <t>Sniedze Sainsa</t>
  </si>
  <si>
    <t>Vija Aleidzāne </t>
  </si>
  <si>
    <t>Vija Muižniece</t>
  </si>
  <si>
    <t>Zane Kronberga</t>
  </si>
  <si>
    <t>Column1</t>
  </si>
  <si>
    <t>Daiga Vanaga</t>
  </si>
  <si>
    <t>Daina Vanaga</t>
  </si>
  <si>
    <t>Evija van der Bēka</t>
  </si>
  <si>
    <t>Ilze Nagle</t>
  </si>
  <si>
    <t>Marika Grūsle</t>
  </si>
  <si>
    <t>Sandis Ratnieks</t>
  </si>
  <si>
    <t>Biedrība "Latvijas Ergoterapeitu Aociācija"</t>
  </si>
  <si>
    <t>Biedrība "Latvijas Pašvaldību mācību centrs"</t>
  </si>
  <si>
    <t>SIA "Profesionālās pilnveides un supervīzijas centrs "AISMA""</t>
  </si>
  <si>
    <t>SIA "Kūrija"</t>
  </si>
  <si>
    <t>SIA "Lira D.V"</t>
  </si>
  <si>
    <t>SIA "Mācību centrs plus"</t>
  </si>
  <si>
    <t>Biedrība “LAIMES KALVE”, interešu izglītības iestāde “Laimes kalve”</t>
  </si>
  <si>
    <t>SIA "Dauseb"</t>
  </si>
  <si>
    <t>Agita Reisa-Nielsen</t>
  </si>
  <si>
    <t>Anete Hofmane</t>
  </si>
  <si>
    <t>Anna Ševčenkova</t>
  </si>
  <si>
    <t>Betija Līduma</t>
  </si>
  <si>
    <t>Daiga Maurere</t>
  </si>
  <si>
    <t>Daiga Vintere</t>
  </si>
  <si>
    <t>Gunta Vītola</t>
  </si>
  <si>
    <t>Ieva Ozola</t>
  </si>
  <si>
    <t>Ilona Madesova</t>
  </si>
  <si>
    <t>Indra Markova</t>
  </si>
  <si>
    <t>Inga Rancāne</t>
  </si>
  <si>
    <t>Inga Remerte</t>
  </si>
  <si>
    <t>Ingrīda Buiķe</t>
  </si>
  <si>
    <t>Inita Stūre-Stūriņa</t>
  </si>
  <si>
    <t>Iveta Ļaudaka</t>
  </si>
  <si>
    <t>Kristīne Maže</t>
  </si>
  <si>
    <t>Laura Miķelsone</t>
  </si>
  <si>
    <t>Liena Dumarane</t>
  </si>
  <si>
    <t>Liene Babure-Šabane</t>
  </si>
  <si>
    <t>Liene Bērziņa</t>
  </si>
  <si>
    <t>Liene Bleidele</t>
  </si>
  <si>
    <t>Līga Sprūde</t>
  </si>
  <si>
    <t>Maija Zakriževska-Belogrudova</t>
  </si>
  <si>
    <t>Sandra Bondare</t>
  </si>
  <si>
    <t>Sandra Rudzīte</t>
  </si>
  <si>
    <t>Sanita Boša</t>
  </si>
  <si>
    <t>Svetlana Ļahova</t>
  </si>
  <si>
    <t>Zane Kalniņa</t>
  </si>
  <si>
    <t>Aivars Krasnogolovs</t>
  </si>
  <si>
    <t>Ance Saulīte</t>
  </si>
  <si>
    <t>Anda Gaitniece-Putāne</t>
  </si>
  <si>
    <t>Andra Grasmane</t>
  </si>
  <si>
    <t>Anita Kampe</t>
  </si>
  <si>
    <t>Anna Angena</t>
  </si>
  <si>
    <t>Dana Kalniņa-Zaķe</t>
  </si>
  <si>
    <t>Dāvids Puriņš</t>
  </si>
  <si>
    <t>Dmitrijs Mihailovs</t>
  </si>
  <si>
    <t>Edgars Plētiens</t>
  </si>
  <si>
    <t>Eleonora Petrova</t>
  </si>
  <si>
    <t>Elīna Gerule</t>
  </si>
  <si>
    <t>Eva Bērziņa-Zommere</t>
  </si>
  <si>
    <t>Gundega Muceniece</t>
  </si>
  <si>
    <t>Inese Avota</t>
  </si>
  <si>
    <t>Inga Auziņa</t>
  </si>
  <si>
    <t>Inga Šadurska</t>
  </si>
  <si>
    <t>Jānis Rotšteins</t>
  </si>
  <si>
    <t>Katrīna Ošleja</t>
  </si>
  <si>
    <t>Lana Švarca</t>
  </si>
  <si>
    <t>Lauma Žubule</t>
  </si>
  <si>
    <t>Lelde Kāpiņa</t>
  </si>
  <si>
    <t>Līga Barone</t>
  </si>
  <si>
    <t>Līga Zelmene-Laizāne</t>
  </si>
  <si>
    <t>Marta Urbāne</t>
  </si>
  <si>
    <t>Nadja Cornelius-Pieplow</t>
  </si>
  <si>
    <t>Renāte Breikša</t>
  </si>
  <si>
    <t>Rūta Bumbiere</t>
  </si>
  <si>
    <t>Sandra Aleksandra Hartmane</t>
  </si>
  <si>
    <t>Sanita Leimane</t>
  </si>
  <si>
    <t>Sigita Ērgle-Dombrovska</t>
  </si>
  <si>
    <t>Svetlana Slabada</t>
  </si>
  <si>
    <t>Vita Reinfelde</t>
  </si>
  <si>
    <t>Zanda Bite</t>
  </si>
  <si>
    <t>Zanda Šmate</t>
  </si>
  <si>
    <t>Zane Karele</t>
  </si>
  <si>
    <t>Augšdaugavas novada pašvaldība</t>
  </si>
  <si>
    <t>Dienvidkurzemes novada pašvaldība</t>
  </si>
  <si>
    <t>Ķekavas novada pašvlaīdība</t>
  </si>
  <si>
    <t>Valmieras novada pašvaldība</t>
  </si>
  <si>
    <t>N.p.k.</t>
  </si>
  <si>
    <t>Biedra statuss</t>
  </si>
  <si>
    <t>Sertifikāta Nr. </t>
  </si>
  <si>
    <t>(S - pirmreizēja sertificēšana;</t>
  </si>
  <si>
    <t>R - resertificēšana)</t>
  </si>
  <si>
    <t>Pirmreizējā izsniegšana</t>
  </si>
  <si>
    <t> Derīgs no</t>
  </si>
  <si>
    <t>Derīgs līdz</t>
  </si>
  <si>
    <t>Telefons</t>
  </si>
  <si>
    <t>E-pasts</t>
  </si>
  <si>
    <t>biedrs</t>
  </si>
  <si>
    <t>-</t>
  </si>
  <si>
    <t>aelitabeitika@inbox.lv</t>
  </si>
  <si>
    <t>R 0001</t>
  </si>
  <si>
    <t>aelita.vagale@gmail.com</t>
  </si>
  <si>
    <t>S 0089</t>
  </si>
  <si>
    <t>agita.reisa.nielsen@gmail.com</t>
  </si>
  <si>
    <t>Agnese Kapče</t>
  </si>
  <si>
    <t>agnese.kapce@inbox.lv</t>
  </si>
  <si>
    <t>Aiga Abožina</t>
  </si>
  <si>
    <t>aiga.abozina@gmail.com</t>
  </si>
  <si>
    <t>Aija Iesalniece</t>
  </si>
  <si>
    <t>S 0134</t>
  </si>
  <si>
    <t>supervizija@aijaiesalniece.com</t>
  </si>
  <si>
    <t>S 0117</t>
  </si>
  <si>
    <t>aivarskrasnogolovs@gmail.com</t>
  </si>
  <si>
    <t>R 0002</t>
  </si>
  <si>
    <t>aivita.roze@gmail.com</t>
  </si>
  <si>
    <t>Aleksandra Baranova</t>
  </si>
  <si>
    <t>aleksandra.baranova777@gmail.com</t>
  </si>
  <si>
    <t>Anastasija Danu-Žubule</t>
  </si>
  <si>
    <t>asociētais biedrs</t>
  </si>
  <si>
    <t>anastasija.danu@gmail.com</t>
  </si>
  <si>
    <t>S 0098</t>
  </si>
  <si>
    <t>saulite.ance@inbox.lv</t>
  </si>
  <si>
    <t>S 0118</t>
  </si>
  <si>
    <t>agp@lu.lv</t>
  </si>
  <si>
    <t>Anda Upmale-Puķīte</t>
  </si>
  <si>
    <t>R 0018</t>
  </si>
  <si>
    <t>Anda.Upmale@rsu.lv</t>
  </si>
  <si>
    <t>S 0102</t>
  </si>
  <si>
    <t>andra4422@inbox.lv</t>
  </si>
  <si>
    <t>Andris Dieviņš</t>
  </si>
  <si>
    <t>andris.crossculture@gmail.com</t>
  </si>
  <si>
    <t>S 0090</t>
  </si>
  <si>
    <t>anetehofmane2@gmail.com</t>
  </si>
  <si>
    <t>Anete Silniece</t>
  </si>
  <si>
    <t>anete.silniece@jurmala.lv</t>
  </si>
  <si>
    <t>S 0101</t>
  </si>
  <si>
    <t>supervizors.a@gmail.com </t>
  </si>
  <si>
    <t>R 0051</t>
  </si>
  <si>
    <t>ozolina.valmiera@gmail.com</t>
  </si>
  <si>
    <t>Anita Pīlēna</t>
  </si>
  <si>
    <t>anita.pilena@inbox.lv  </t>
  </si>
  <si>
    <t>S 0103</t>
  </si>
  <si>
    <t>anna.angena@gmail.com</t>
  </si>
  <si>
    <t>S 0073</t>
  </si>
  <si>
    <t>anna.sevcenkova@gmail.com</t>
  </si>
  <si>
    <t>R 0019</t>
  </si>
  <si>
    <t>steina007@inbox.lv </t>
  </si>
  <si>
    <t>R 0003</t>
  </si>
  <si>
    <t>arita@featherstone.lv</t>
  </si>
  <si>
    <t>S 0067</t>
  </si>
  <si>
    <t>baibapumpina@inbox.lv</t>
  </si>
  <si>
    <t>Baiba Purvlīce</t>
  </si>
  <si>
    <t>baiba.purvlice@gmail.com</t>
  </si>
  <si>
    <t>benita@psihodinamika.lv</t>
  </si>
  <si>
    <t>R 0004</t>
  </si>
  <si>
    <t>betija.liduma@gmail.com</t>
  </si>
  <si>
    <t>Dace Blažēviča</t>
  </si>
  <si>
    <t>dace.blazevica@krize.lv</t>
  </si>
  <si>
    <t>R 0050</t>
  </si>
  <si>
    <t>daugava15@inbox.lv</t>
  </si>
  <si>
    <t>Dace Lāce</t>
  </si>
  <si>
    <t>lacedace@icloud.com</t>
  </si>
  <si>
    <t>Dace Purēna</t>
  </si>
  <si>
    <t>dace.purena@gmail.com</t>
  </si>
  <si>
    <t>Dace Visnola</t>
  </si>
  <si>
    <t>S 0160</t>
  </si>
  <si>
    <t>visnoladace@gmail.com</t>
  </si>
  <si>
    <t>R 0049</t>
  </si>
  <si>
    <t>daiga.ciirule@gmail.com</t>
  </si>
  <si>
    <t>S 0091</t>
  </si>
  <si>
    <t>daiga.maurere@gmail.com</t>
  </si>
  <si>
    <t>S 0070</t>
  </si>
  <si>
    <t>daiga.vanaga@gmail.com</t>
  </si>
  <si>
    <t>S 0085</t>
  </si>
  <si>
    <t>daiga@myhr.lv</t>
  </si>
  <si>
    <t>R 0053</t>
  </si>
  <si>
    <t>daina.vanaga@inbox.lv</t>
  </si>
  <si>
    <t>S 0119</t>
  </si>
  <si>
    <t>dana.kalnina@gmail.com</t>
  </si>
  <si>
    <t>S 0104</t>
  </si>
  <si>
    <t>purins4@inbox.lv</t>
  </si>
  <si>
    <t>R 0022</t>
  </si>
  <si>
    <t>diana.indzere@inbox.lv</t>
  </si>
  <si>
    <t>S 0105</t>
  </si>
  <si>
    <t>supervizor.dmitrijs@gmail.com</t>
  </si>
  <si>
    <t>R 0024</t>
  </si>
  <si>
    <t>dzintra.zarina@gmail.com</t>
  </si>
  <si>
    <t>Edgars Abrams</t>
  </si>
  <si>
    <t>edgars.abrams@gmail.com</t>
  </si>
  <si>
    <t>S 0120</t>
  </si>
  <si>
    <t>edgars.pletiens@gmail.com</t>
  </si>
  <si>
    <t>R 0025</t>
  </si>
  <si>
    <t>edite.krevica@inbox.lv</t>
  </si>
  <si>
    <t>Edmunds Imbovics</t>
  </si>
  <si>
    <t>S 0136</t>
  </si>
  <si>
    <t>edmunds.coach@gmail.com</t>
  </si>
  <si>
    <t>Eduards Krūmiņš</t>
  </si>
  <si>
    <t>S 0155</t>
  </si>
  <si>
    <t>krumins.eduards@gmail.com</t>
  </si>
  <si>
    <t>S 0100</t>
  </si>
  <si>
    <t>ella.petrova@inbox.lv</t>
  </si>
  <si>
    <t>S 0106</t>
  </si>
  <si>
    <t>elina.gerule@gmail.com</t>
  </si>
  <si>
    <t>Elīna Liepiņa</t>
  </si>
  <si>
    <t>elinaliepina@yahoo.com</t>
  </si>
  <si>
    <t>Elīna Pelčere</t>
  </si>
  <si>
    <t>elina@traininglab.lv</t>
  </si>
  <si>
    <t>Elizabete Kvelde-Rustamova</t>
  </si>
  <si>
    <t>elizabete.kvelde@gmail.com</t>
  </si>
  <si>
    <t>S 0121</t>
  </si>
  <si>
    <t>eevvaa@inbox.lv</t>
  </si>
  <si>
    <t>R 0005</t>
  </si>
  <si>
    <t>apine.evija@gmail.com</t>
  </si>
  <si>
    <t>Evija Bišere</t>
  </si>
  <si>
    <t>S 0151</t>
  </si>
  <si>
    <t>evijabisere@gmail.com</t>
  </si>
  <si>
    <t>Evija Nagle</t>
  </si>
  <si>
    <t>S 0158</t>
  </si>
  <si>
    <t>nagle.evija@inbox.lv</t>
  </si>
  <si>
    <t>S 0063</t>
  </si>
  <si>
    <t>van_evija@hotmail.com</t>
  </si>
  <si>
    <t>Gatis Līdums</t>
  </si>
  <si>
    <t>R 0046</t>
  </si>
  <si>
    <t>gatis.lidums@gmail.com</t>
  </si>
  <si>
    <t>Ginta Ratniece</t>
  </si>
  <si>
    <t>ginta.ratniece@apollo.lv</t>
  </si>
  <si>
    <t>Guna Krēgere-Medne</t>
  </si>
  <si>
    <t>guna.kregere@inbox.lv</t>
  </si>
  <si>
    <t>Gundars Riekstiņš</t>
  </si>
  <si>
    <t>griekstins@gmail.com</t>
  </si>
  <si>
    <t>Gundega Filatova</t>
  </si>
  <si>
    <t>gundega.filatova@gmail.com</t>
  </si>
  <si>
    <t>S 0107</t>
  </si>
  <si>
    <t>gundegamuceniece@inbox.lv</t>
  </si>
  <si>
    <t>Gunta Andersone</t>
  </si>
  <si>
    <t>adamsone1@inbox.lv</t>
  </si>
  <si>
    <t>R 0026</t>
  </si>
  <si>
    <t>jakovela@gmail.com</t>
  </si>
  <si>
    <t>S 0074</t>
  </si>
  <si>
    <t>vitola.gunta@gmail.com</t>
  </si>
  <si>
    <t>R 0027</t>
  </si>
  <si>
    <t>ieva.antonsone@gmail.com</t>
  </si>
  <si>
    <t>R 0006</t>
  </si>
  <si>
    <t>ievas.ozolas@gmail.com</t>
  </si>
  <si>
    <t>Ieva Priedniece</t>
  </si>
  <si>
    <t>ieva.priedniece@gmail.com</t>
  </si>
  <si>
    <t>R 0023</t>
  </si>
  <si>
    <t>29664447 </t>
  </si>
  <si>
    <t>ievarasa@inbox.lv</t>
  </si>
  <si>
    <t>Ieva Sīpola</t>
  </si>
  <si>
    <t>ieva.sipola@gmail.com</t>
  </si>
  <si>
    <t>S 0092</t>
  </si>
  <si>
    <t>ilonamadesova@inbox.lv</t>
  </si>
  <si>
    <t>R 0052</t>
  </si>
  <si>
    <t>ilona.talente@gmail.com</t>
  </si>
  <si>
    <t>R 0007</t>
  </si>
  <si>
    <t>ilze.dreifelde@gmail.com</t>
  </si>
  <si>
    <t>S 0072</t>
  </si>
  <si>
    <t>naglex3@inbox.lv</t>
  </si>
  <si>
    <t>Ilze Svarena</t>
  </si>
  <si>
    <t>S 0137</t>
  </si>
  <si>
    <t>svarena.ilze@gmail.com</t>
  </si>
  <si>
    <t>Indra Kovaļova-Gudriņa</t>
  </si>
  <si>
    <t>S 0138</t>
  </si>
  <si>
    <t>ikovaleva.gudrina@gmail.com</t>
  </si>
  <si>
    <t>R 0008</t>
  </si>
  <si>
    <t>indra.majore.d@gmail.com</t>
  </si>
  <si>
    <t>S 0075</t>
  </si>
  <si>
    <t>indra.markova@gmail.com</t>
  </si>
  <si>
    <t>S 0122</t>
  </si>
  <si>
    <t>inesei.avotai@gmail.com</t>
  </si>
  <si>
    <t>Inese Kovaļevska</t>
  </si>
  <si>
    <t>S 0133</t>
  </si>
  <si>
    <t>inese.kovalevska@gmail.com</t>
  </si>
  <si>
    <t>R 0028</t>
  </si>
  <si>
    <t>inesepaica@gmail.com</t>
  </si>
  <si>
    <t>S 0061</t>
  </si>
  <si>
    <t>inese.putniece@psihoterapija.lv</t>
  </si>
  <si>
    <t>R 0009</t>
  </si>
  <si>
    <t>inese.stankusvisa@gmail.com</t>
  </si>
  <si>
    <t>R 0029</t>
  </si>
  <si>
    <t>ineta.heinsberga@inbox.lv  </t>
  </si>
  <si>
    <t>Inga Akmene</t>
  </si>
  <si>
    <t>S 0139</t>
  </si>
  <si>
    <t>inga.akmene@gmail.com</t>
  </si>
  <si>
    <t>S 0109</t>
  </si>
  <si>
    <t>auzinainga@inbox.lv</t>
  </si>
  <si>
    <t>Inga Gradovska</t>
  </si>
  <si>
    <t>inga.gradovska@gmail.com</t>
  </si>
  <si>
    <t>Inga Jurševska</t>
  </si>
  <si>
    <t>S 0152</t>
  </si>
  <si>
    <t>inga.cesis@gmail.com</t>
  </si>
  <si>
    <t>Inga Kartupele</t>
  </si>
  <si>
    <t>29460221 </t>
  </si>
  <si>
    <t>inga@ingasprakse.lv </t>
  </si>
  <si>
    <t>R 0030</t>
  </si>
  <si>
    <t>inga.ingap@gmail.com</t>
  </si>
  <si>
    <t>S 0086</t>
  </si>
  <si>
    <t>inga@cza.lv</t>
  </si>
  <si>
    <t>S 0093</t>
  </si>
  <si>
    <t>iremerte@inbox.lv</t>
  </si>
  <si>
    <t>S 0123</t>
  </si>
  <si>
    <t>shadurska@yahoo.com</t>
  </si>
  <si>
    <t>Inga Zviedre</t>
  </si>
  <si>
    <t>inga-2@inbox.lv</t>
  </si>
  <si>
    <t>S 0094</t>
  </si>
  <si>
    <t>ingrida.buike@gmail.com</t>
  </si>
  <si>
    <t>Inita Babrāne</t>
  </si>
  <si>
    <t>inita.babrane@gmail.com</t>
  </si>
  <si>
    <t>S 0095</t>
  </si>
  <si>
    <t>inita.sture@gmail.com</t>
  </si>
  <si>
    <t>R 0031</t>
  </si>
  <si>
    <t>intapo@inbox.lv</t>
  </si>
  <si>
    <t>iberke@inbox.lv  </t>
  </si>
  <si>
    <t>R 0032</t>
  </si>
  <si>
    <t>iveta.jermolajeva@gmail.com</t>
  </si>
  <si>
    <t>Iveta Krastiņa Paegle</t>
  </si>
  <si>
    <t>S 0154</t>
  </si>
  <si>
    <t>kiveta@inbox.lv</t>
  </si>
  <si>
    <t>S 0076</t>
  </si>
  <si>
    <t>iveta.laudaka@inbox.lv</t>
  </si>
  <si>
    <t>R 0033</t>
  </si>
  <si>
    <t>Iveta.Sietinsone@gmail.com </t>
  </si>
  <si>
    <t>R 0034</t>
  </si>
  <si>
    <t>ivita.pukite@inbox.lv  </t>
  </si>
  <si>
    <t>Jānis Cepurītis</t>
  </si>
  <si>
    <t>j.cepuritis@gmail.com</t>
  </si>
  <si>
    <t>S 0110</t>
  </si>
  <si>
    <t>jarot@inbox.lv</t>
  </si>
  <si>
    <t>R 0017</t>
  </si>
  <si>
    <t>j.jeremejeva@inbox.lv</t>
  </si>
  <si>
    <t>Jeļena Skripka</t>
  </si>
  <si>
    <t>R 0048</t>
  </si>
  <si>
    <t>jelena.skripka@gmail.com</t>
  </si>
  <si>
    <t>R 0010</t>
  </si>
  <si>
    <t>karlis.visa@gmail.com</t>
  </si>
  <si>
    <t>Kaspars Paupe</t>
  </si>
  <si>
    <t>kaspars.paupe@gmail.com</t>
  </si>
  <si>
    <t>S 0126</t>
  </si>
  <si>
    <t>katrina@osleja.lv</t>
  </si>
  <si>
    <t>Krišjānis Freibergs</t>
  </si>
  <si>
    <t>S 0140</t>
  </si>
  <si>
    <t>freibergs.krisjanis@gmail.com</t>
  </si>
  <si>
    <t>R 0035</t>
  </si>
  <si>
    <t> 29120357 </t>
  </si>
  <si>
    <t>Kristaps.Circenis@rsu.lv </t>
  </si>
  <si>
    <t>Kristīne Kalviša</t>
  </si>
  <si>
    <t>S 0150</t>
  </si>
  <si>
    <t>kristine.kalvisa@gmail.com</t>
  </si>
  <si>
    <t>R 0011</t>
  </si>
  <si>
    <t>k.martinsone@gmail.com</t>
  </si>
  <si>
    <t>S 0077</t>
  </si>
  <si>
    <t>kristinemazis@gmail.com</t>
  </si>
  <si>
    <t>R 0036</t>
  </si>
  <si>
    <t>kristine.vende@gmail.com</t>
  </si>
  <si>
    <t>Laila Poriete</t>
  </si>
  <si>
    <t>laila.poriete@gmail.com</t>
  </si>
  <si>
    <t>S 0124</t>
  </si>
  <si>
    <t>lana.svarca2014@gmail.com</t>
  </si>
  <si>
    <t>Lāsma Meija</t>
  </si>
  <si>
    <t>S 0141</t>
  </si>
  <si>
    <t>lasma.meija@gmail.com</t>
  </si>
  <si>
    <t>Lauma Priekule</t>
  </si>
  <si>
    <t>lauma.priekule@gmail.com</t>
  </si>
  <si>
    <t>S 0125</t>
  </si>
  <si>
    <t>lauma.zubule@gmail.com</t>
  </si>
  <si>
    <t>S 0078</t>
  </si>
  <si>
    <t>mikelsonelaura@hotmail.com</t>
  </si>
  <si>
    <t>Laura Millere</t>
  </si>
  <si>
    <t>S 0157</t>
  </si>
  <si>
    <t>laura.millere.supervizija@gmail.com</t>
  </si>
  <si>
    <t>S 0108</t>
  </si>
  <si>
    <t>lelde.kapina@gmail.com</t>
  </si>
  <si>
    <t>Lidija Naumova</t>
  </si>
  <si>
    <t>S 0159</t>
  </si>
  <si>
    <t>lidija.naumova@inbox.lv</t>
  </si>
  <si>
    <t>S 0088</t>
  </si>
  <si>
    <t>liena.dumarane@gmail.com</t>
  </si>
  <si>
    <t>S 0096</t>
  </si>
  <si>
    <t>liene.babure.sabane@gmail.com</t>
  </si>
  <si>
    <t>S 0097</t>
  </si>
  <si>
    <t>lieneberz@inbox.lv</t>
  </si>
  <si>
    <t>S 0084</t>
  </si>
  <si>
    <t>l.bleidele@gmail.com</t>
  </si>
  <si>
    <t>R 0021</t>
  </si>
  <si>
    <t>aboltina_liga@inbox.lv</t>
  </si>
  <si>
    <t>S 0111</t>
  </si>
  <si>
    <t>barone.liga@gmail.com</t>
  </si>
  <si>
    <t>Līga Pauliņa</t>
  </si>
  <si>
    <t>liga.paulina@gmail.com</t>
  </si>
  <si>
    <t>S 0079</t>
  </si>
  <si>
    <t>liga.sprude@inbox.lv</t>
  </si>
  <si>
    <t>Līga Vaite</t>
  </si>
  <si>
    <t>S 0142</t>
  </si>
  <si>
    <t>ligavaite@inbox.lv</t>
  </si>
  <si>
    <t>R 0045</t>
  </si>
  <si>
    <t>liga@psihologaprakse.lv</t>
  </si>
  <si>
    <t>S 0127</t>
  </si>
  <si>
    <t>liga@bjk.lv</t>
  </si>
  <si>
    <t>R 0042</t>
  </si>
  <si>
    <t>26428910 </t>
  </si>
  <si>
    <t>liga_zvaigzne@inbox.lv </t>
  </si>
  <si>
    <t>Lilija Geža</t>
  </si>
  <si>
    <t>S 0135</t>
  </si>
  <si>
    <t>lilija.geza@gmail.com</t>
  </si>
  <si>
    <t>Līna Horoško</t>
  </si>
  <si>
    <t>lina.horosko7@gmail.com</t>
  </si>
  <si>
    <t>Linda Kalniņa</t>
  </si>
  <si>
    <t>S 0143</t>
  </si>
  <si>
    <t>kalnina.linda@yahoo.com</t>
  </si>
  <si>
    <t>R 0012</t>
  </si>
  <si>
    <t>m.zakrizevska@inbox.lv</t>
  </si>
  <si>
    <t>S 0064</t>
  </si>
  <si>
    <t>marikagrusle@inbox.lv</t>
  </si>
  <si>
    <t>R 0037</t>
  </si>
  <si>
    <t>maritegrivina@hotmail.com</t>
  </si>
  <si>
    <t>R 0013</t>
  </si>
  <si>
    <t>marsella@inbox.lv</t>
  </si>
  <si>
    <t>Marta Brakmane</t>
  </si>
  <si>
    <t>S 0144</t>
  </si>
  <si>
    <t>marta.brakmane@gmail.com</t>
  </si>
  <si>
    <t>Marta Lillā</t>
  </si>
  <si>
    <t>S 0162</t>
  </si>
  <si>
    <t>marta@kaupri.lv</t>
  </si>
  <si>
    <t>S 0112</t>
  </si>
  <si>
    <t>urbane.marta@gmail.com</t>
  </si>
  <si>
    <t>R 0014</t>
  </si>
  <si>
    <t>mirdzapaipare@gmail.com</t>
  </si>
  <si>
    <t>Modris Mežsēts</t>
  </si>
  <si>
    <t>modris.mezsets@gmail.com</t>
  </si>
  <si>
    <t>S 0128</t>
  </si>
  <si>
    <t>cornenad@gmail.com</t>
  </si>
  <si>
    <t>Natālija Dieviņa</t>
  </si>
  <si>
    <t>R 0047</t>
  </si>
  <si>
    <t>natalija@ambertraining.lv</t>
  </si>
  <si>
    <t>Natalja Roze</t>
  </si>
  <si>
    <t>S 0145</t>
  </si>
  <si>
    <t>natalja.roze@gmail.com</t>
  </si>
  <si>
    <t>Nataļja Zaiceva</t>
  </si>
  <si>
    <t>emoveseliba@inbox.lv</t>
  </si>
  <si>
    <t>Nikola Dzina</t>
  </si>
  <si>
    <t>nikoladzina@gmail.com</t>
  </si>
  <si>
    <t>Olga Blauzde</t>
  </si>
  <si>
    <t>olga.blauzde@gmail.com</t>
  </si>
  <si>
    <t>Pēteris Krasņikovs</t>
  </si>
  <si>
    <t>S 0153</t>
  </si>
  <si>
    <t>peteris.krasnikovs@gmail.com</t>
  </si>
  <si>
    <t>S 0099</t>
  </si>
  <si>
    <t>renate.breiksa@gmail.com</t>
  </si>
  <si>
    <t>Renāte Linuža</t>
  </si>
  <si>
    <t>renatelinuza@gmail.com</t>
  </si>
  <si>
    <t>R 0038</t>
  </si>
  <si>
    <t>rita.goldmane@inbox.lv </t>
  </si>
  <si>
    <t>Rita Kaže-Zumberga</t>
  </si>
  <si>
    <t>S 0161</t>
  </si>
  <si>
    <t>rita.zumberga@gmail.com</t>
  </si>
  <si>
    <t>Rita Pušņakova</t>
  </si>
  <si>
    <t>S 0149</t>
  </si>
  <si>
    <t>rita.pusnakova@gmail.com</t>
  </si>
  <si>
    <t>S 0129</t>
  </si>
  <si>
    <t>ruta.bumbiere@gmail.com</t>
  </si>
  <si>
    <t>S 0065</t>
  </si>
  <si>
    <t>sandis.ratnieks@gmail.com</t>
  </si>
  <si>
    <t>R 0020</t>
  </si>
  <si>
    <t>29284543 </t>
  </si>
  <si>
    <t>s.hartmane@gmail.com</t>
  </si>
  <si>
    <t>R 0039</t>
  </si>
  <si>
    <t>sandra29@inbox.lv </t>
  </si>
  <si>
    <t>S 0080</t>
  </si>
  <si>
    <t>bondare.sandra@gmail.com</t>
  </si>
  <si>
    <t>R 0015</t>
  </si>
  <si>
    <t>sandra.lace@innerwings.lv</t>
  </si>
  <si>
    <t>R 0016</t>
  </si>
  <si>
    <t>Sandra.j@inbox.lv</t>
  </si>
  <si>
    <t>S 0081</t>
  </si>
  <si>
    <t>sandra.rudzite27@gmail.com</t>
  </si>
  <si>
    <t>Sanita Bilzena</t>
  </si>
  <si>
    <t>S 0146</t>
  </si>
  <si>
    <t>sanita.bilzena@elektrum.lv</t>
  </si>
  <si>
    <t>S 0082</t>
  </si>
  <si>
    <t>sanita.bosa@gmail.com</t>
  </si>
  <si>
    <t>S 0113</t>
  </si>
  <si>
    <t>leimanesanita@gmail.com</t>
  </si>
  <si>
    <t>S 0114</t>
  </si>
  <si>
    <t>sigita.dombrovska@gmail.com</t>
  </si>
  <si>
    <t>R 0040</t>
  </si>
  <si>
    <t>simona.orinska@gmail.com</t>
  </si>
  <si>
    <t>Sintija Gardena</t>
  </si>
  <si>
    <t>sintija.gerdena@inbox.lv</t>
  </si>
  <si>
    <t>S 0059</t>
  </si>
  <si>
    <t>sniedzesainsa@gmail.com</t>
  </si>
  <si>
    <t>S 0083</t>
  </si>
  <si>
    <t>gaisma.svetlana@gmail.com</t>
  </si>
  <si>
    <t>S 0115</t>
  </si>
  <si>
    <t>sslabada888@gmail.com</t>
  </si>
  <si>
    <t>Uva Segliņa</t>
  </si>
  <si>
    <t>S 0147</t>
  </si>
  <si>
    <t>uva.seglina@inbox.lv</t>
  </si>
  <si>
    <t>Valda Indriksone</t>
  </si>
  <si>
    <t>valda.indriksone@gmail.com</t>
  </si>
  <si>
    <t>R 0044</t>
  </si>
  <si>
    <t>vija.aleidzane@gmail.com </t>
  </si>
  <si>
    <t>R 0043</t>
  </si>
  <si>
    <t>vija.muizniece@luxdata.lv  </t>
  </si>
  <si>
    <t>Viktorija Mihaļčuka</t>
  </si>
  <si>
    <t>S 0156</t>
  </si>
  <si>
    <t>vikamix@gmail.com</t>
  </si>
  <si>
    <t>S 0066</t>
  </si>
  <si>
    <t>vineta_splita@inbox.lv</t>
  </si>
  <si>
    <t>S 0116</t>
  </si>
  <si>
    <t>vitarei@hotmail.com</t>
  </si>
  <si>
    <t>Vita Valdmane</t>
  </si>
  <si>
    <t>S 0148</t>
  </si>
  <si>
    <t>valdmane.vita@gmail.com</t>
  </si>
  <si>
    <t>S 0130</t>
  </si>
  <si>
    <t>zandabite@gmail.com</t>
  </si>
  <si>
    <t>Zanda Lauva</t>
  </si>
  <si>
    <t>zanda.lauva@gmail.com  </t>
  </si>
  <si>
    <t>S 0131</t>
  </si>
  <si>
    <t>zanda.smate@inbox.lv</t>
  </si>
  <si>
    <t>Zane Imūne</t>
  </si>
  <si>
    <t>zane_i@inbox.lv</t>
  </si>
  <si>
    <t>S 0087</t>
  </si>
  <si>
    <t>zane.kalnina1@gmail.com</t>
  </si>
  <si>
    <t>S 0132</t>
  </si>
  <si>
    <t>kzane123@gmail.com</t>
  </si>
  <si>
    <t>R 0041</t>
  </si>
  <si>
    <t>zanesil@inbox.lv</t>
  </si>
  <si>
    <t>Kopā EUR</t>
  </si>
  <si>
    <t>Pašvaldības nosaukums:</t>
  </si>
  <si>
    <t>Pārskata periods:</t>
  </si>
  <si>
    <t>PĀRSKATA SAGATAVOTĀJS</t>
  </si>
  <si>
    <t>Nr.p.
k.</t>
  </si>
  <si>
    <t>Amats</t>
  </si>
  <si>
    <t>Sesiju skaits</t>
  </si>
  <si>
    <t>Līgums Nr.</t>
  </si>
  <si>
    <t>Līguma darbības laiks</t>
  </si>
  <si>
    <t xml:space="preserve">Kompensējamā summa </t>
  </si>
  <si>
    <t>Pārskata gads:</t>
  </si>
  <si>
    <t>PĀRSKATA PARAKSTĪTĀJS</t>
  </si>
  <si>
    <t>Daugavpils valstspilsētas pašvaldība</t>
  </si>
  <si>
    <t>Jelgavas valstspilsētas pašvaldība</t>
  </si>
  <si>
    <t>Jūrmalas valstspilsētas pašvaldība</t>
  </si>
  <si>
    <t>Liepājas valstspilsētas pašvaldība</t>
  </si>
  <si>
    <t>Rēzeknes valstspilsētas pašvaldība</t>
  </si>
  <si>
    <t>Rīgas valstspilsētas pašvaldība</t>
  </si>
  <si>
    <t>Ventspils valstspilsētas pašvaldība</t>
  </si>
  <si>
    <t>* Aizpilda, ja pārskats tiek iesniegts papīra formā un netiek parakstīts ar drošu elektronisko parakstu</t>
  </si>
  <si>
    <t>Pārskats par supervīziju pakalpojumiem kompensācijai jāiesniedz par katru ceturksni līdz šādiem datumiem: 20.04., 20.07., 20.10., 20.01.</t>
  </si>
  <si>
    <t>LĪGUMĀ NOTEIKTĀ</t>
  </si>
  <si>
    <t>Jelgavas valstspilsētas pašvladība</t>
  </si>
  <si>
    <t>DOKUMENTS IR PARAKSTĪTS AR DROŠU ELEKTRONISKO PARAKSTU UN SATUR LAIKA ZĪMOGU</t>
  </si>
  <si>
    <t>Supervizora sertifikāta nr.</t>
  </si>
  <si>
    <t>Supervizora vārds, uzvārds</t>
  </si>
  <si>
    <t>SUPERVĪZIJU KOMPENSĀCIJAS SAŅĒMĒJA REKVIZĪTI</t>
  </si>
  <si>
    <t xml:space="preserve">Kopā kompensējamā summa </t>
  </si>
  <si>
    <r>
      <rPr>
        <b/>
        <sz val="9"/>
        <rFont val="Calibri"/>
        <family val="2"/>
        <charset val="186"/>
        <scheme val="minor"/>
      </rPr>
      <t>INFORMĀCIJAI</t>
    </r>
    <r>
      <rPr>
        <sz val="9"/>
        <rFont val="Calibri"/>
        <family val="2"/>
        <charset val="186"/>
        <scheme val="minor"/>
      </rPr>
      <t xml:space="preserve">
</t>
    </r>
    <r>
      <rPr>
        <b/>
        <sz val="9"/>
        <color rgb="FFFF0000"/>
        <rFont val="Calibri"/>
        <family val="2"/>
        <charset val="186"/>
        <scheme val="minor"/>
      </rPr>
      <t>INDIVIDUĀLO</t>
    </r>
    <r>
      <rPr>
        <sz val="9"/>
        <rFont val="Calibri"/>
        <family val="2"/>
        <charset val="186"/>
        <scheme val="minor"/>
      </rPr>
      <t xml:space="preserve"> Supervīzijas kopējais sesiju skaits </t>
    </r>
    <r>
      <rPr>
        <b/>
        <sz val="9"/>
        <color rgb="FFFF0000"/>
        <rFont val="Calibri"/>
        <family val="2"/>
        <charset val="186"/>
        <scheme val="minor"/>
      </rPr>
      <t xml:space="preserve">IEPRIEKŠĒJOS PERIODOS </t>
    </r>
    <r>
      <rPr>
        <sz val="9"/>
        <rFont val="Calibri"/>
        <family val="2"/>
        <charset val="186"/>
        <scheme val="minor"/>
      </rPr>
      <t xml:space="preserve">
</t>
    </r>
  </si>
  <si>
    <r>
      <rPr>
        <b/>
        <sz val="9"/>
        <rFont val="Calibri"/>
        <family val="2"/>
        <charset val="186"/>
        <scheme val="minor"/>
      </rPr>
      <t>INFORMĀCIJAI</t>
    </r>
    <r>
      <rPr>
        <sz val="9"/>
        <rFont val="Calibri"/>
        <family val="2"/>
        <charset val="186"/>
        <scheme val="minor"/>
      </rPr>
      <t xml:space="preserve">
</t>
    </r>
    <r>
      <rPr>
        <b/>
        <sz val="9"/>
        <color rgb="FFFF0000"/>
        <rFont val="Calibri"/>
        <family val="2"/>
        <charset val="186"/>
        <scheme val="minor"/>
      </rPr>
      <t xml:space="preserve">GRUPU </t>
    </r>
    <r>
      <rPr>
        <sz val="9"/>
        <rFont val="Calibri"/>
        <family val="2"/>
        <charset val="186"/>
        <scheme val="minor"/>
      </rPr>
      <t xml:space="preserve">Supervīzijas kopējais sesiju skaits </t>
    </r>
    <r>
      <rPr>
        <b/>
        <sz val="9"/>
        <color rgb="FFFF0000"/>
        <rFont val="Calibri"/>
        <family val="2"/>
        <charset val="186"/>
        <scheme val="minor"/>
      </rPr>
      <t xml:space="preserve">IEPRIEKŠĒJOS PERIODOS </t>
    </r>
    <r>
      <rPr>
        <sz val="9"/>
        <rFont val="Calibri"/>
        <family val="2"/>
        <charset val="186"/>
        <scheme val="minor"/>
      </rPr>
      <t xml:space="preserve">
</t>
    </r>
  </si>
  <si>
    <r>
      <rPr>
        <b/>
        <sz val="9"/>
        <rFont val="Calibri"/>
        <family val="2"/>
        <charset val="186"/>
        <scheme val="minor"/>
      </rPr>
      <t>INFORMĀCIJAI</t>
    </r>
    <r>
      <rPr>
        <sz val="9"/>
        <rFont val="Calibri"/>
        <family val="2"/>
        <charset val="186"/>
        <scheme val="minor"/>
      </rPr>
      <t xml:space="preserve">
Supervīzijas kopējais sesiju skaits </t>
    </r>
    <r>
      <rPr>
        <b/>
        <sz val="9"/>
        <color rgb="FFFF0000"/>
        <rFont val="Calibri"/>
        <family val="2"/>
        <charset val="186"/>
        <scheme val="minor"/>
      </rPr>
      <t>IEPRIEKŠĒJOS PERIODOS</t>
    </r>
    <r>
      <rPr>
        <b/>
        <sz val="9"/>
        <rFont val="Calibri"/>
        <family val="2"/>
        <charset val="186"/>
        <scheme val="minor"/>
      </rPr>
      <t>, t.sk.</t>
    </r>
  </si>
  <si>
    <t>No</t>
  </si>
  <si>
    <t xml:space="preserve">līdz </t>
  </si>
  <si>
    <t xml:space="preserve">Supervīzijas sesiju skaits 
</t>
  </si>
  <si>
    <t>GRUPU SUPERVĪZIJU SKAITS GADAM VIENAI PERSONAI - *** SESIJAS</t>
  </si>
  <si>
    <t>INDIVIDUĀLO SUPERVĪZIJU SKAITS GADAM VIENAI PERSONAI  - *** SESIJAS</t>
  </si>
  <si>
    <t>KOPĒJAIS SUPERVĪZIJU SKAITS GADAM VIENAI PERSONAI - 10 SESIJAS</t>
  </si>
  <si>
    <t>KOMANDAS, ORGANIZĀCIJAS SUPERVĪZIJU SKAITS GADAM VIENAI PERSONAI - *** SESIJAS</t>
  </si>
  <si>
    <r>
      <rPr>
        <b/>
        <sz val="9"/>
        <rFont val="Calibri"/>
        <family val="2"/>
        <charset val="186"/>
        <scheme val="minor"/>
      </rPr>
      <t>INFORMĀCIJAI</t>
    </r>
    <r>
      <rPr>
        <sz val="9"/>
        <rFont val="Calibri"/>
        <family val="2"/>
        <charset val="186"/>
        <scheme val="minor"/>
      </rPr>
      <t xml:space="preserve">
</t>
    </r>
    <r>
      <rPr>
        <b/>
        <sz val="9"/>
        <color rgb="FFFF0000"/>
        <rFont val="Calibri"/>
        <family val="2"/>
        <charset val="186"/>
        <scheme val="minor"/>
      </rPr>
      <t xml:space="preserve">KOMANDAS + ORGANIZĀCIJAS </t>
    </r>
    <r>
      <rPr>
        <sz val="9"/>
        <rFont val="Calibri"/>
        <family val="2"/>
        <charset val="186"/>
        <scheme val="minor"/>
      </rPr>
      <t xml:space="preserve">Supervīzijas kopējais sesiju skaits </t>
    </r>
    <r>
      <rPr>
        <b/>
        <sz val="9"/>
        <color rgb="FFFF0000"/>
        <rFont val="Calibri"/>
        <family val="2"/>
        <charset val="186"/>
        <scheme val="minor"/>
      </rPr>
      <t xml:space="preserve">IEPRIEKŠĒJOS PERIODOS </t>
    </r>
    <r>
      <rPr>
        <sz val="9"/>
        <rFont val="Calibri"/>
        <family val="2"/>
        <charset val="186"/>
        <scheme val="minor"/>
      </rPr>
      <t xml:space="preserve">
</t>
    </r>
  </si>
  <si>
    <t xml:space="preserve">Eiropas Sociālā fonda Plus līdzfinansēts projekts Nr. 4.3.6.1/1/24/I/001
“Profesionālās kvalifikācijas pilnveide bērnu tiesību aizsardzības jautājumos un bērnu likumisko pārstāvju atbildības stiprināšana” </t>
  </si>
  <si>
    <t>PĀRSKATS PAR SUPERVĪZIJU PAKALPOJUMIEM KOMPENSĀCIJAI Nr.</t>
  </si>
  <si>
    <r>
      <rPr>
        <b/>
        <sz val="9"/>
        <color rgb="FFFF0000"/>
        <rFont val="Calibri"/>
        <family val="2"/>
        <charset val="186"/>
        <scheme val="minor"/>
      </rPr>
      <t>KOMANDAS</t>
    </r>
    <r>
      <rPr>
        <b/>
        <sz val="9"/>
        <color rgb="FF000000"/>
        <rFont val="Calibri"/>
        <family val="2"/>
        <charset val="186"/>
        <scheme val="minor"/>
      </rPr>
      <t xml:space="preserve"> supervīzijas, sesija 3h
</t>
    </r>
  </si>
  <si>
    <r>
      <rPr>
        <b/>
        <sz val="9"/>
        <color rgb="FFFF0000"/>
        <rFont val="Calibri"/>
        <family val="2"/>
        <charset val="186"/>
        <scheme val="minor"/>
      </rPr>
      <t>ORGANIZĀCIJAS</t>
    </r>
    <r>
      <rPr>
        <b/>
        <sz val="9"/>
        <color rgb="FF000000"/>
        <rFont val="Calibri"/>
        <family val="2"/>
        <charset val="186"/>
        <scheme val="minor"/>
      </rPr>
      <t xml:space="preserve"> supervīzijas, sesija 3h
</t>
    </r>
  </si>
  <si>
    <t>Iestādes nosaukums, kurai reģistrēts bankas konts</t>
  </si>
  <si>
    <r>
      <rPr>
        <b/>
        <sz val="9"/>
        <color rgb="FFFF0000"/>
        <rFont val="Calibri"/>
        <family val="2"/>
        <charset val="186"/>
        <scheme val="minor"/>
      </rPr>
      <t>INDIVIDUĀLĀS</t>
    </r>
    <r>
      <rPr>
        <b/>
        <sz val="9"/>
        <rFont val="Calibri"/>
        <family val="2"/>
        <charset val="186"/>
        <scheme val="minor"/>
      </rPr>
      <t xml:space="preserve"> supervīzijas, sesija 1h
</t>
    </r>
  </si>
  <si>
    <r>
      <rPr>
        <b/>
        <sz val="9"/>
        <color rgb="FFFF0000"/>
        <rFont val="Calibri"/>
        <family val="2"/>
        <charset val="186"/>
        <scheme val="minor"/>
      </rPr>
      <t>GRUPAS</t>
    </r>
    <r>
      <rPr>
        <b/>
        <sz val="9"/>
        <color rgb="FF000000"/>
        <rFont val="Calibri"/>
        <family val="2"/>
        <charset val="186"/>
        <scheme val="minor"/>
      </rPr>
      <t xml:space="preserve"> supervīzijas,    sesija 3h
</t>
    </r>
  </si>
  <si>
    <t>Pakalpojuma saņēmējs**</t>
  </si>
  <si>
    <t xml:space="preserve">Bāriņtiesas amatpersonas un bāriņtiesas darbinieki, kuru faktiskā rīcība vai cita veida darba pienākumu veikšana skar vai var skart bērna tiesības un tiesiskās intereses* </t>
  </si>
  <si>
    <t>Individuālās sesijas likme, EUR ar PVN</t>
  </si>
  <si>
    <t>Grupas sesijas likme, EUR ar PVN</t>
  </si>
  <si>
    <t>Komandas sesijas, EUR ar PVN</t>
  </si>
  <si>
    <t>Organizācijas sesijas, EUR ar PVN</t>
  </si>
  <si>
    <t>Informācija par NOSLĒGTAJIEM LĪGUMIEM par supervīzijas pakalpojuma sniegšanu bāriņtiesai un sociālajam dienestam*</t>
  </si>
  <si>
    <t>bāriņtiesa</t>
  </si>
  <si>
    <t>Bāriņtiesas nosaukums</t>
  </si>
  <si>
    <r>
      <t xml:space="preserve">Amata apraksta pienākumi, kas skar vai var skart bērna tiesības un tiesiskās intereses </t>
    </r>
    <r>
      <rPr>
        <b/>
        <sz val="11"/>
        <rFont val="Calibri"/>
        <family val="2"/>
        <charset val="186"/>
        <scheme val="minor"/>
      </rPr>
      <t>(attiecināms tikai uz bāriņtiesas darbiniekiem)</t>
    </r>
  </si>
  <si>
    <r>
      <rPr>
        <b/>
        <sz val="11"/>
        <rFont val="Calibri"/>
        <family val="2"/>
        <charset val="186"/>
        <scheme val="minor"/>
      </rPr>
      <t>*</t>
    </r>
    <r>
      <rPr>
        <sz val="11"/>
        <rFont val="Calibri"/>
        <family val="2"/>
        <charset val="186"/>
        <scheme val="minor"/>
      </rPr>
      <t xml:space="preserve"> aizpilda iesniedzot pirmo atskaiti pārskata gadā un norāda nepieciešamos precizējumus amatpersonu un darbinieku maiņas gadījumā. </t>
    </r>
  </si>
  <si>
    <t xml:space="preserve">2) bāriņtiesas un sociālā dienesta līgumus, ja bāriņtiesa un sociālais dienests ir noslēguši atsevišķus pakalpojuma līgumus ar vienu pakalpojuma sniedzēju; </t>
  </si>
  <si>
    <r>
      <rPr>
        <b/>
        <sz val="11"/>
        <rFont val="Calibri"/>
        <family val="2"/>
        <charset val="186"/>
        <scheme val="minor"/>
      </rPr>
      <t xml:space="preserve">** </t>
    </r>
    <r>
      <rPr>
        <sz val="11"/>
        <rFont val="Calibri"/>
        <family val="2"/>
        <charset val="186"/>
        <scheme val="minor"/>
      </rPr>
      <t>Norāda informāciju par pakalpojuma saņēmēju atbilstoši noslēgtajam pakalpojuma līgumam - bāriņtiesa VAI sociālais dienests VAI bāriņtiesa un sociālais dienests.</t>
    </r>
  </si>
  <si>
    <t>3) sociālā dienesta un bāriņtiesas vienoto līgumu, ja noslēgts līgums ar kopīgu pakalpojuma sniedzējs.</t>
  </si>
  <si>
    <r>
      <rPr>
        <b/>
        <sz val="11"/>
        <rFont val="Calibri"/>
        <family val="2"/>
        <charset val="186"/>
        <scheme val="minor"/>
      </rPr>
      <t>*</t>
    </r>
    <r>
      <rPr>
        <sz val="11"/>
        <rFont val="Calibri"/>
        <family val="2"/>
        <charset val="186"/>
        <scheme val="minor"/>
      </rPr>
      <t xml:space="preserve"> Norāda atbilstoši noslēgto līgumu/-us: </t>
    </r>
  </si>
  <si>
    <t>1) bāriņtiesa līgumu, ja pakalpojuma līgums paredzēts tikai bāriņtiesai;</t>
  </si>
  <si>
    <t>01.01.2026.</t>
  </si>
  <si>
    <t>31.03.2026.</t>
  </si>
  <si>
    <t>01.01.2026.-31.12.2026.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</si>
</sst>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quot;€&quot;\ * #,##0.00_-;\-&quot;€&quot;\ * #,##0.00_-;_-&quot;€&quot;\ * &quot;-&quot;??_-;_-@_-"/>
    <numFmt numFmtId="166" formatCode="[$EUR]\ #,##0.00"/>
    <numFmt numFmtId="167" formatCode="[$EUR]\ #,##0.0"/>
  </numFmts>
  <fonts count="33" x14ac:knownFonts="1">
    <font>
      <sz val="10"/>
      <name val="Arial"/>
    </font>
    <font>
      <sz val="11"/>
      <color indexed="8"/>
      <name val="Calibri"/>
      <family val="2"/>
      <charset val="186"/>
    </font>
    <font>
      <sz val="10"/>
      <name val="Arial"/>
      <family val="2"/>
      <charset val="186"/>
    </font>
    <font>
      <u/>
      <sz val="10"/>
      <color indexed="12"/>
      <name val="Arial"/>
      <family val="2"/>
      <charset val="186"/>
    </font>
    <font>
      <sz val="10"/>
      <name val="Times New Roman"/>
      <family val="1"/>
      <charset val="186"/>
    </font>
    <font>
      <sz val="10"/>
      <name val="Arial"/>
      <family val="2"/>
    </font>
    <font>
      <sz val="11"/>
      <color theme="1"/>
      <name val="Calibri"/>
      <family val="2"/>
      <charset val="186"/>
      <scheme val="minor"/>
    </font>
    <font>
      <u/>
      <sz val="10"/>
      <color theme="10"/>
      <name val="Arial"/>
      <family val="2"/>
      <charset val="186"/>
    </font>
    <font>
      <u/>
      <sz val="11"/>
      <color theme="10"/>
      <name val="Calibri"/>
      <family val="2"/>
      <charset val="186"/>
      <scheme val="minor"/>
    </font>
    <font>
      <sz val="10"/>
      <color theme="1"/>
      <name val="Times New Roman"/>
      <family val="1"/>
      <charset val="186"/>
    </font>
    <font>
      <sz val="9"/>
      <name val="Arial"/>
      <family val="2"/>
      <charset val="186"/>
    </font>
    <font>
      <sz val="9"/>
      <color theme="1"/>
      <name val="Arial"/>
      <family val="2"/>
      <charset val="186"/>
    </font>
    <font>
      <sz val="10"/>
      <color rgb="FF414042"/>
      <name val="Trebuchet MS"/>
      <family val="2"/>
      <charset val="186"/>
    </font>
    <font>
      <sz val="11"/>
      <color rgb="FFFF0000"/>
      <name val="Calibri"/>
      <family val="2"/>
      <charset val="186"/>
      <scheme val="minor"/>
    </font>
    <font>
      <sz val="11"/>
      <name val="Calibri"/>
      <family val="2"/>
      <charset val="186"/>
      <scheme val="minor"/>
    </font>
    <font>
      <b/>
      <sz val="11"/>
      <name val="Calibri"/>
      <family val="2"/>
      <charset val="186"/>
      <scheme val="minor"/>
    </font>
    <font>
      <i/>
      <sz val="11"/>
      <name val="Calibri"/>
      <family val="2"/>
      <charset val="186"/>
      <scheme val="minor"/>
    </font>
    <font>
      <b/>
      <sz val="11"/>
      <color rgb="FF7030A0"/>
      <name val="Calibri"/>
      <family val="2"/>
      <charset val="186"/>
      <scheme val="minor"/>
    </font>
    <font>
      <sz val="10"/>
      <name val="Calibri"/>
      <family val="2"/>
      <charset val="186"/>
      <scheme val="minor"/>
    </font>
    <font>
      <b/>
      <sz val="10"/>
      <name val="Calibri"/>
      <family val="2"/>
      <charset val="186"/>
      <scheme val="minor"/>
    </font>
    <font>
      <sz val="11"/>
      <color rgb="FF002060"/>
      <name val="Calibri"/>
      <family val="2"/>
      <charset val="186"/>
      <scheme val="minor"/>
    </font>
    <font>
      <sz val="11"/>
      <color rgb="FF0070C0"/>
      <name val="Calibri"/>
      <family val="2"/>
      <charset val="186"/>
      <scheme val="minor"/>
    </font>
    <font>
      <sz val="10"/>
      <name val="Arial"/>
      <family val="2"/>
      <charset val="186"/>
    </font>
    <font>
      <b/>
      <sz val="9"/>
      <color rgb="FFC00000"/>
      <name val="Calibri"/>
      <family val="2"/>
      <charset val="186"/>
      <scheme val="minor"/>
    </font>
    <font>
      <sz val="9"/>
      <name val="Calibri"/>
      <family val="2"/>
      <charset val="186"/>
      <scheme val="minor"/>
    </font>
    <font>
      <b/>
      <sz val="9"/>
      <name val="Calibri"/>
      <family val="2"/>
      <charset val="186"/>
      <scheme val="minor"/>
    </font>
    <font>
      <b/>
      <sz val="9"/>
      <color rgb="FFFF0000"/>
      <name val="Calibri"/>
      <family val="2"/>
      <charset val="186"/>
      <scheme val="minor"/>
    </font>
    <font>
      <b/>
      <sz val="9"/>
      <color rgb="FF000000"/>
      <name val="Calibri"/>
      <family val="2"/>
      <charset val="186"/>
      <scheme val="minor"/>
    </font>
    <font>
      <b/>
      <sz val="11"/>
      <name val="Calibri"/>
      <family val="2"/>
      <scheme val="minor"/>
    </font>
    <font>
      <b/>
      <sz val="11"/>
      <color rgb="FFFF0000"/>
      <name val="Calibri"/>
      <family val="2"/>
      <charset val="186"/>
      <scheme val="minor"/>
    </font>
    <font>
      <b/>
      <sz val="12"/>
      <name val="Calibri"/>
      <family val="2"/>
      <charset val="186"/>
      <scheme val="minor"/>
    </font>
    <font>
      <sz val="12"/>
      <name val="Calibri"/>
      <family val="2"/>
      <charset val="186"/>
      <scheme val="minor"/>
    </font>
    <font>
      <sz val="11"/>
      <name val="Calibri"/>
      <family val="2"/>
      <charset val="186"/>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39997558519241921"/>
        <bgColor indexed="64"/>
      </patternFill>
    </fill>
    <fill>
      <patternFill patternType="solid">
        <fgColor theme="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166" fontId="0" fillId="0" borderId="0"/>
    <xf numFmtId="164" fontId="2" fillId="0" borderId="0" applyFont="0" applyFill="0" applyBorder="0" applyAlignment="0" applyProtection="0"/>
    <xf numFmtId="166" fontId="3" fillId="0" borderId="0" applyNumberFormat="0" applyFill="0" applyBorder="0" applyAlignment="0" applyProtection="0">
      <alignment vertical="top"/>
      <protection locked="0"/>
    </xf>
    <xf numFmtId="166" fontId="7" fillId="0" borderId="0" applyNumberFormat="0" applyFill="0" applyBorder="0" applyAlignment="0" applyProtection="0"/>
    <xf numFmtId="166" fontId="8" fillId="0" borderId="0" applyNumberFormat="0" applyFill="0" applyBorder="0" applyAlignment="0" applyProtection="0"/>
    <xf numFmtId="166" fontId="5" fillId="0" borderId="0"/>
    <xf numFmtId="166" fontId="6" fillId="0" borderId="0"/>
    <xf numFmtId="166" fontId="2" fillId="0" borderId="0"/>
    <xf numFmtId="166" fontId="1" fillId="0" borderId="0"/>
    <xf numFmtId="165" fontId="22" fillId="0" borderId="0" applyFont="0" applyFill="0" applyBorder="0" applyAlignment="0" applyProtection="0"/>
  </cellStyleXfs>
  <cellXfs count="194">
    <xf numFmtId="166" fontId="0" fillId="0" borderId="0" xfId="0"/>
    <xf numFmtId="166" fontId="4" fillId="0" borderId="0" xfId="0" applyFont="1"/>
    <xf numFmtId="166" fontId="0" fillId="0" borderId="1" xfId="0" applyBorder="1"/>
    <xf numFmtId="166" fontId="4" fillId="0" borderId="1" xfId="0" applyFont="1" applyBorder="1"/>
    <xf numFmtId="166" fontId="4" fillId="0" borderId="1" xfId="0" applyFont="1" applyBorder="1" applyAlignment="1">
      <alignment vertical="top" wrapText="1"/>
    </xf>
    <xf numFmtId="166" fontId="2" fillId="0" borderId="0" xfId="0" applyFont="1"/>
    <xf numFmtId="166" fontId="4" fillId="0" borderId="0" xfId="0" applyFont="1" applyAlignment="1">
      <alignment wrapText="1"/>
    </xf>
    <xf numFmtId="166" fontId="9" fillId="0" borderId="1" xfId="6" quotePrefix="1" applyFont="1" applyBorder="1"/>
    <xf numFmtId="166" fontId="4" fillId="0" borderId="1" xfId="0" applyFont="1" applyBorder="1" applyAlignment="1">
      <alignment horizontal="center"/>
    </xf>
    <xf numFmtId="166" fontId="4" fillId="0" borderId="1" xfId="0" applyFont="1" applyBorder="1" applyAlignment="1">
      <alignment horizontal="center" vertical="top" wrapText="1"/>
    </xf>
    <xf numFmtId="166" fontId="4" fillId="0" borderId="1" xfId="0" applyFont="1" applyBorder="1" applyAlignment="1">
      <alignment wrapText="1"/>
    </xf>
    <xf numFmtId="166" fontId="2" fillId="0" borderId="1" xfId="0" applyFont="1" applyBorder="1"/>
    <xf numFmtId="0" fontId="0" fillId="0" borderId="1" xfId="0" applyNumberFormat="1" applyBorder="1"/>
    <xf numFmtId="166" fontId="2" fillId="3" borderId="5" xfId="0" applyFont="1" applyFill="1" applyBorder="1" applyAlignment="1">
      <alignment vertical="center"/>
    </xf>
    <xf numFmtId="166" fontId="10" fillId="3" borderId="4" xfId="0" applyFont="1" applyFill="1" applyBorder="1" applyAlignment="1">
      <alignment vertical="center" wrapText="1"/>
    </xf>
    <xf numFmtId="166" fontId="11" fillId="0" borderId="4" xfId="0" applyFont="1" applyBorder="1"/>
    <xf numFmtId="166" fontId="10" fillId="0" borderId="4" xfId="0" applyFont="1" applyBorder="1" applyAlignment="1">
      <alignment vertical="center" wrapText="1"/>
    </xf>
    <xf numFmtId="166" fontId="10" fillId="3" borderId="6" xfId="0" applyFont="1" applyFill="1" applyBorder="1" applyAlignment="1">
      <alignment vertical="center" wrapText="1"/>
    </xf>
    <xf numFmtId="166" fontId="12" fillId="3" borderId="0" xfId="0" applyFont="1" applyFill="1" applyAlignment="1">
      <alignment vertical="center" wrapText="1"/>
    </xf>
    <xf numFmtId="166" fontId="3" fillId="3" borderId="0" xfId="2" applyFill="1" applyAlignment="1" applyProtection="1">
      <alignment vertical="center" wrapText="1"/>
    </xf>
    <xf numFmtId="0" fontId="12" fillId="3" borderId="0" xfId="0" applyNumberFormat="1" applyFont="1" applyFill="1" applyAlignment="1">
      <alignment vertical="center" wrapText="1"/>
    </xf>
    <xf numFmtId="14" fontId="12" fillId="3" borderId="0" xfId="0" applyNumberFormat="1" applyFont="1" applyFill="1" applyAlignment="1">
      <alignment vertical="center" wrapText="1"/>
    </xf>
    <xf numFmtId="166" fontId="14" fillId="0" borderId="0" xfId="0" applyFont="1"/>
    <xf numFmtId="166" fontId="15" fillId="0" borderId="0" xfId="0" applyFont="1" applyAlignment="1">
      <alignment vertical="center"/>
    </xf>
    <xf numFmtId="166" fontId="14" fillId="0" borderId="0" xfId="0" applyFont="1" applyAlignment="1">
      <alignment horizontal="left" vertical="top"/>
    </xf>
    <xf numFmtId="166" fontId="14" fillId="0" borderId="0" xfId="0" applyFont="1" applyAlignment="1">
      <alignment vertical="top"/>
    </xf>
    <xf numFmtId="166" fontId="14" fillId="0" borderId="1" xfId="0" applyFont="1" applyBorder="1" applyAlignment="1" applyProtection="1">
      <alignment horizontal="left" vertical="center"/>
      <protection hidden="1"/>
    </xf>
    <xf numFmtId="49" fontId="15" fillId="0" borderId="0" xfId="0" applyNumberFormat="1" applyFont="1" applyAlignment="1">
      <alignment vertical="center" wrapText="1"/>
    </xf>
    <xf numFmtId="49" fontId="14" fillId="0" borderId="0" xfId="0" applyNumberFormat="1" applyFont="1" applyAlignment="1">
      <alignment vertical="center" wrapText="1"/>
    </xf>
    <xf numFmtId="49" fontId="14" fillId="0" borderId="0" xfId="0" applyNumberFormat="1" applyFont="1"/>
    <xf numFmtId="166" fontId="16" fillId="0" borderId="0" xfId="0" applyFont="1" applyAlignment="1">
      <alignment wrapText="1"/>
    </xf>
    <xf numFmtId="166" fontId="15" fillId="0" borderId="0" xfId="0" applyFont="1"/>
    <xf numFmtId="49" fontId="16" fillId="0" borderId="0" xfId="0" applyNumberFormat="1" applyFont="1" applyAlignment="1" applyProtection="1">
      <alignment vertical="center" wrapText="1"/>
      <protection locked="0"/>
    </xf>
    <xf numFmtId="166" fontId="16" fillId="0" borderId="0" xfId="0" applyFont="1" applyProtection="1">
      <protection hidden="1"/>
    </xf>
    <xf numFmtId="166" fontId="14" fillId="0" borderId="0" xfId="0" applyFont="1" applyAlignment="1">
      <alignment horizontal="left"/>
    </xf>
    <xf numFmtId="0" fontId="15" fillId="0" borderId="0" xfId="0" applyNumberFormat="1" applyFont="1" applyAlignment="1">
      <alignment horizontal="center"/>
    </xf>
    <xf numFmtId="166" fontId="20" fillId="0" borderId="0" xfId="0" applyFont="1" applyAlignment="1">
      <alignment horizontal="center"/>
    </xf>
    <xf numFmtId="166" fontId="14" fillId="0" borderId="0" xfId="0" applyFont="1" applyAlignment="1">
      <alignment horizontal="left" vertical="top" wrapText="1"/>
    </xf>
    <xf numFmtId="166" fontId="15" fillId="0" borderId="0" xfId="0" applyFont="1" applyAlignment="1">
      <alignment vertical="center" wrapText="1"/>
    </xf>
    <xf numFmtId="166" fontId="21" fillId="0" borderId="0" xfId="0" applyFont="1" applyAlignment="1">
      <alignment vertical="center" wrapText="1"/>
    </xf>
    <xf numFmtId="0" fontId="15" fillId="0" borderId="0" xfId="0" applyNumberFormat="1" applyFont="1" applyAlignment="1">
      <alignment wrapText="1"/>
    </xf>
    <xf numFmtId="166" fontId="4" fillId="0" borderId="0" xfId="0" applyFont="1" applyAlignment="1">
      <alignment vertical="center"/>
    </xf>
    <xf numFmtId="166" fontId="18" fillId="0" borderId="0" xfId="0" applyFont="1"/>
    <xf numFmtId="0" fontId="18" fillId="0" borderId="0" xfId="0" applyNumberFormat="1" applyFont="1"/>
    <xf numFmtId="2" fontId="18" fillId="0" borderId="0" xfId="0" applyNumberFormat="1" applyFont="1"/>
    <xf numFmtId="166" fontId="13" fillId="0" borderId="0" xfId="0" applyFont="1"/>
    <xf numFmtId="166" fontId="14" fillId="0" borderId="0" xfId="0" applyFont="1" applyAlignment="1">
      <alignment horizontal="center"/>
    </xf>
    <xf numFmtId="166" fontId="14" fillId="0" borderId="0" xfId="0" applyFont="1" applyProtection="1">
      <protection locked="0"/>
    </xf>
    <xf numFmtId="0" fontId="15" fillId="0" borderId="0" xfId="0" applyNumberFormat="1" applyFont="1" applyAlignment="1" applyProtection="1">
      <alignment wrapText="1"/>
      <protection locked="0"/>
    </xf>
    <xf numFmtId="166" fontId="15" fillId="0" borderId="0" xfId="0" applyFont="1" applyProtection="1">
      <protection locked="0"/>
    </xf>
    <xf numFmtId="166" fontId="4" fillId="0" borderId="0" xfId="0" applyFont="1" applyAlignment="1" applyProtection="1">
      <alignment vertical="center"/>
      <protection locked="0"/>
    </xf>
    <xf numFmtId="166" fontId="18" fillId="0" borderId="1" xfId="0" applyFont="1" applyBorder="1" applyAlignment="1" applyProtection="1">
      <alignment horizontal="left" vertical="top"/>
      <protection locked="0" hidden="1"/>
    </xf>
    <xf numFmtId="166" fontId="19" fillId="0" borderId="1" xfId="0" applyFont="1" applyBorder="1" applyAlignment="1" applyProtection="1">
      <alignment horizontal="center" vertical="top" wrapText="1"/>
      <protection locked="0" hidden="1"/>
    </xf>
    <xf numFmtId="166" fontId="19" fillId="0" borderId="1" xfId="0" applyFont="1" applyBorder="1" applyAlignment="1" applyProtection="1">
      <alignment horizontal="center" vertical="top"/>
      <protection locked="0" hidden="1"/>
    </xf>
    <xf numFmtId="166" fontId="19" fillId="0" borderId="1" xfId="0" applyFont="1" applyBorder="1" applyAlignment="1" applyProtection="1">
      <alignment horizontal="center" vertical="top"/>
      <protection locked="0"/>
    </xf>
    <xf numFmtId="166" fontId="19" fillId="0" borderId="3" xfId="0" applyFont="1" applyBorder="1" applyAlignment="1" applyProtection="1">
      <alignment horizontal="center" vertical="top"/>
      <protection locked="0" hidden="1"/>
    </xf>
    <xf numFmtId="166" fontId="19" fillId="0" borderId="3" xfId="0" applyFont="1" applyBorder="1" applyAlignment="1" applyProtection="1">
      <alignment horizontal="center" vertical="top" wrapText="1"/>
      <protection locked="0"/>
    </xf>
    <xf numFmtId="0" fontId="19" fillId="0" borderId="0" xfId="0" applyNumberFormat="1" applyFont="1" applyAlignment="1" applyProtection="1">
      <alignment vertical="top" wrapText="1"/>
      <protection locked="0"/>
    </xf>
    <xf numFmtId="166" fontId="18" fillId="0" borderId="0" xfId="0" applyFont="1" applyAlignment="1" applyProtection="1">
      <alignment vertical="top"/>
      <protection locked="0"/>
    </xf>
    <xf numFmtId="0" fontId="18" fillId="0" borderId="1" xfId="0" applyNumberFormat="1" applyFont="1" applyBorder="1" applyAlignment="1" applyProtection="1">
      <alignment horizontal="center" vertical="center"/>
      <protection locked="0" hidden="1"/>
    </xf>
    <xf numFmtId="0" fontId="19" fillId="0" borderId="1" xfId="0" applyNumberFormat="1" applyFont="1" applyBorder="1" applyProtection="1">
      <protection locked="0" hidden="1"/>
    </xf>
    <xf numFmtId="0" fontId="19" fillId="0" borderId="1" xfId="0" applyNumberFormat="1" applyFont="1" applyBorder="1" applyAlignment="1" applyProtection="1">
      <alignment horizontal="center"/>
      <protection locked="0" hidden="1"/>
    </xf>
    <xf numFmtId="0" fontId="18" fillId="0" borderId="3" xfId="0" applyNumberFormat="1" applyFont="1" applyBorder="1" applyAlignment="1" applyProtection="1">
      <alignment horizontal="center"/>
      <protection locked="0" hidden="1"/>
    </xf>
    <xf numFmtId="0" fontId="18" fillId="2" borderId="1" xfId="0" applyNumberFormat="1" applyFont="1" applyFill="1" applyBorder="1" applyAlignment="1" applyProtection="1">
      <alignment horizontal="center" vertical="center" wrapText="1"/>
      <protection locked="0"/>
    </xf>
    <xf numFmtId="0" fontId="18" fillId="2" borderId="7" xfId="0" applyNumberFormat="1" applyFont="1" applyFill="1" applyBorder="1" applyAlignment="1" applyProtection="1">
      <alignment vertical="center" wrapText="1"/>
      <protection locked="0"/>
    </xf>
    <xf numFmtId="0" fontId="19" fillId="0" borderId="0" xfId="0" applyNumberFormat="1" applyFont="1" applyAlignment="1" applyProtection="1">
      <alignment wrapText="1"/>
      <protection locked="0"/>
    </xf>
    <xf numFmtId="166" fontId="18" fillId="0" borderId="0" xfId="0" applyFont="1" applyProtection="1">
      <protection locked="0"/>
    </xf>
    <xf numFmtId="0" fontId="18" fillId="2" borderId="1" xfId="0" applyNumberFormat="1" applyFont="1" applyFill="1" applyBorder="1" applyAlignment="1" applyProtection="1">
      <alignment vertical="center" wrapText="1"/>
      <protection locked="0"/>
    </xf>
    <xf numFmtId="166" fontId="18" fillId="0" borderId="0" xfId="0" applyFont="1" applyAlignment="1" applyProtection="1">
      <alignment wrapText="1"/>
      <protection locked="0"/>
    </xf>
    <xf numFmtId="0" fontId="18" fillId="0" borderId="0" xfId="0" applyNumberFormat="1" applyFont="1" applyProtection="1">
      <protection locked="0"/>
    </xf>
    <xf numFmtId="0" fontId="18" fillId="0" borderId="1" xfId="0" applyNumberFormat="1" applyFont="1" applyBorder="1" applyAlignment="1" applyProtection="1">
      <alignment horizontal="left"/>
      <protection locked="0"/>
    </xf>
    <xf numFmtId="0" fontId="18" fillId="0" borderId="1" xfId="0" applyNumberFormat="1" applyFont="1" applyBorder="1" applyAlignment="1" applyProtection="1">
      <alignment horizontal="center"/>
      <protection locked="0"/>
    </xf>
    <xf numFmtId="166" fontId="18" fillId="0" borderId="1" xfId="0" applyFont="1" applyBorder="1" applyAlignment="1" applyProtection="1">
      <alignment horizontal="left" vertical="center"/>
      <protection locked="0"/>
    </xf>
    <xf numFmtId="1" fontId="18" fillId="5" borderId="1" xfId="0" applyNumberFormat="1" applyFont="1" applyFill="1" applyBorder="1" applyAlignment="1" applyProtection="1">
      <alignment horizontal="center" vertical="center"/>
      <protection locked="0"/>
    </xf>
    <xf numFmtId="1" fontId="18" fillId="6" borderId="1" xfId="0" applyNumberFormat="1" applyFont="1" applyFill="1" applyBorder="1" applyAlignment="1" applyProtection="1">
      <alignment horizontal="center" vertical="center"/>
      <protection locked="0"/>
    </xf>
    <xf numFmtId="1" fontId="18" fillId="6" borderId="1" xfId="0" applyNumberFormat="1" applyFont="1" applyFill="1" applyBorder="1" applyAlignment="1" applyProtection="1">
      <alignment horizontal="center" vertical="center" wrapText="1"/>
      <protection locked="0"/>
    </xf>
    <xf numFmtId="0" fontId="19" fillId="0" borderId="2" xfId="0" applyNumberFormat="1" applyFont="1" applyBorder="1" applyAlignment="1" applyProtection="1">
      <alignment wrapText="1"/>
      <protection locked="0"/>
    </xf>
    <xf numFmtId="0" fontId="19" fillId="0" borderId="10" xfId="0" applyNumberFormat="1" applyFont="1" applyBorder="1" applyAlignment="1" applyProtection="1">
      <alignment wrapText="1"/>
      <protection locked="0"/>
    </xf>
    <xf numFmtId="2" fontId="18" fillId="4" borderId="1" xfId="0" applyNumberFormat="1" applyFont="1" applyFill="1" applyBorder="1" applyAlignment="1">
      <alignment horizontal="center" vertical="center" wrapText="1"/>
    </xf>
    <xf numFmtId="2" fontId="18" fillId="4" borderId="1" xfId="0" applyNumberFormat="1" applyFont="1" applyFill="1" applyBorder="1" applyAlignment="1">
      <alignment horizontal="center" vertical="center"/>
    </xf>
    <xf numFmtId="166" fontId="14" fillId="2" borderId="0" xfId="0" applyFont="1" applyFill="1"/>
    <xf numFmtId="0" fontId="19" fillId="0" borderId="1" xfId="0" applyNumberFormat="1" applyFont="1" applyBorder="1" applyAlignment="1" applyProtection="1">
      <alignment wrapText="1"/>
      <protection locked="0"/>
    </xf>
    <xf numFmtId="0" fontId="19" fillId="0" borderId="7" xfId="0" applyNumberFormat="1" applyFont="1" applyBorder="1" applyAlignment="1" applyProtection="1">
      <alignment wrapText="1"/>
      <protection locked="0"/>
    </xf>
    <xf numFmtId="166" fontId="19" fillId="2" borderId="12" xfId="0" applyFont="1" applyFill="1" applyBorder="1" applyAlignment="1" applyProtection="1">
      <alignment horizontal="center" vertical="top" wrapText="1"/>
      <protection locked="0"/>
    </xf>
    <xf numFmtId="166" fontId="19" fillId="2" borderId="11" xfId="0" applyFont="1" applyFill="1" applyBorder="1" applyAlignment="1" applyProtection="1">
      <alignment horizontal="center" vertical="top" wrapText="1"/>
      <protection locked="0"/>
    </xf>
    <xf numFmtId="0" fontId="19" fillId="9" borderId="1" xfId="0" applyNumberFormat="1" applyFont="1" applyFill="1" applyBorder="1" applyAlignment="1">
      <alignment wrapText="1"/>
    </xf>
    <xf numFmtId="2" fontId="19" fillId="9" borderId="1" xfId="0" applyNumberFormat="1" applyFont="1" applyFill="1" applyBorder="1"/>
    <xf numFmtId="1" fontId="18" fillId="6" borderId="2" xfId="0" applyNumberFormat="1" applyFont="1" applyFill="1" applyBorder="1" applyAlignment="1" applyProtection="1">
      <alignment horizontal="center" vertical="center"/>
      <protection locked="0"/>
    </xf>
    <xf numFmtId="1" fontId="18" fillId="5" borderId="19" xfId="0" applyNumberFormat="1" applyFont="1" applyFill="1" applyBorder="1" applyAlignment="1" applyProtection="1">
      <alignment horizontal="center" vertical="center"/>
      <protection locked="0"/>
    </xf>
    <xf numFmtId="2" fontId="19" fillId="7" borderId="7" xfId="0" applyNumberFormat="1" applyFont="1" applyFill="1" applyBorder="1" applyAlignment="1">
      <alignment horizontal="center"/>
    </xf>
    <xf numFmtId="2" fontId="18" fillId="4" borderId="19" xfId="0" applyNumberFormat="1" applyFont="1" applyFill="1" applyBorder="1" applyAlignment="1">
      <alignment horizontal="center" vertical="center"/>
    </xf>
    <xf numFmtId="166" fontId="23" fillId="0" borderId="0" xfId="0" applyFont="1" applyAlignment="1">
      <alignment wrapText="1"/>
    </xf>
    <xf numFmtId="166" fontId="23" fillId="0" borderId="0" xfId="0" applyFont="1" applyAlignment="1">
      <alignment horizontal="center" wrapText="1"/>
    </xf>
    <xf numFmtId="0" fontId="25" fillId="6" borderId="1" xfId="0" applyNumberFormat="1" applyFont="1" applyFill="1" applyBorder="1" applyAlignment="1">
      <alignment horizontal="center" vertical="center" wrapText="1"/>
    </xf>
    <xf numFmtId="166" fontId="25" fillId="6" borderId="1" xfId="0" applyFont="1" applyFill="1" applyBorder="1" applyAlignment="1">
      <alignment horizontal="center" vertical="center"/>
    </xf>
    <xf numFmtId="166" fontId="25" fillId="6" borderId="1" xfId="0" applyFont="1" applyFill="1" applyBorder="1" applyAlignment="1">
      <alignment horizontal="center" vertical="center" wrapText="1"/>
    </xf>
    <xf numFmtId="166" fontId="25" fillId="6" borderId="19" xfId="0" applyFont="1" applyFill="1" applyBorder="1" applyAlignment="1">
      <alignment horizontal="center" vertical="center" wrapText="1"/>
    </xf>
    <xf numFmtId="0" fontId="18" fillId="0" borderId="18" xfId="0" applyNumberFormat="1" applyFont="1" applyBorder="1" applyAlignment="1">
      <alignment horizontal="center"/>
    </xf>
    <xf numFmtId="166" fontId="14" fillId="2" borderId="0" xfId="0" applyFont="1" applyFill="1" applyAlignment="1" applyProtection="1">
      <alignment horizontal="left"/>
      <protection hidden="1"/>
    </xf>
    <xf numFmtId="166" fontId="15" fillId="2" borderId="0" xfId="0" applyFont="1" applyFill="1" applyAlignment="1">
      <alignment horizontal="center" vertical="center" wrapText="1"/>
    </xf>
    <xf numFmtId="166" fontId="15" fillId="2" borderId="0" xfId="0" applyFont="1" applyFill="1" applyAlignment="1">
      <alignment vertical="center" wrapText="1"/>
    </xf>
    <xf numFmtId="1" fontId="19" fillId="5" borderId="2" xfId="0" applyNumberFormat="1" applyFont="1" applyFill="1" applyBorder="1" applyAlignment="1" applyProtection="1">
      <alignment horizontal="center" vertical="center"/>
      <protection locked="0"/>
    </xf>
    <xf numFmtId="0" fontId="18" fillId="0" borderId="19" xfId="0" applyNumberFormat="1" applyFont="1" applyBorder="1" applyAlignment="1" applyProtection="1">
      <alignment horizontal="left"/>
      <protection locked="0"/>
    </xf>
    <xf numFmtId="166" fontId="15" fillId="0" borderId="22" xfId="0" applyFont="1" applyBorder="1" applyAlignment="1">
      <alignment horizontal="center"/>
    </xf>
    <xf numFmtId="166" fontId="14" fillId="0" borderId="1" xfId="0" applyFont="1" applyBorder="1" applyProtection="1">
      <protection hidden="1"/>
    </xf>
    <xf numFmtId="167" fontId="15" fillId="0" borderId="12" xfId="0" applyNumberFormat="1" applyFont="1" applyBorder="1" applyAlignment="1">
      <alignment horizontal="center"/>
    </xf>
    <xf numFmtId="166" fontId="15" fillId="10" borderId="1" xfId="0" applyFont="1" applyFill="1" applyBorder="1" applyAlignment="1">
      <alignment horizontal="center" vertical="center" wrapText="1"/>
    </xf>
    <xf numFmtId="166" fontId="15" fillId="10" borderId="1" xfId="0" applyFont="1" applyFill="1" applyBorder="1" applyAlignment="1">
      <alignment horizontal="center"/>
    </xf>
    <xf numFmtId="49" fontId="15" fillId="10" borderId="1" xfId="0" applyNumberFormat="1" applyFont="1" applyFill="1" applyBorder="1" applyAlignment="1" applyProtection="1">
      <alignment horizontal="center" vertical="center" wrapText="1"/>
      <protection locked="0"/>
    </xf>
    <xf numFmtId="166" fontId="15" fillId="0" borderId="0" xfId="0" applyFont="1" applyAlignment="1">
      <alignment horizontal="center" vertical="center" wrapText="1"/>
    </xf>
    <xf numFmtId="0" fontId="15" fillId="0" borderId="0" xfId="0" applyNumberFormat="1" applyFont="1" applyAlignment="1">
      <alignment horizontal="center" vertical="center" wrapText="1"/>
    </xf>
    <xf numFmtId="0" fontId="19" fillId="0" borderId="11" xfId="0" applyNumberFormat="1" applyFont="1" applyBorder="1" applyAlignment="1" applyProtection="1">
      <alignment horizontal="center" vertical="top" wrapText="1"/>
      <protection locked="0"/>
    </xf>
    <xf numFmtId="166" fontId="31" fillId="0" borderId="0" xfId="0" applyFont="1" applyAlignment="1">
      <alignment horizontal="center"/>
    </xf>
    <xf numFmtId="166" fontId="30" fillId="0" borderId="0" xfId="0" applyFont="1" applyAlignment="1">
      <alignment horizontal="center"/>
    </xf>
    <xf numFmtId="166" fontId="14" fillId="0" borderId="1" xfId="0" applyFont="1" applyBorder="1" applyAlignment="1">
      <alignment horizontal="center" vertical="center" wrapText="1"/>
    </xf>
    <xf numFmtId="166" fontId="14" fillId="0" borderId="1" xfId="0" applyFont="1" applyBorder="1" applyAlignment="1">
      <alignment horizontal="center" vertical="center"/>
    </xf>
    <xf numFmtId="0" fontId="14" fillId="0" borderId="1" xfId="0" applyNumberFormat="1" applyFont="1" applyBorder="1" applyAlignment="1">
      <alignment horizontal="center"/>
    </xf>
    <xf numFmtId="0" fontId="14" fillId="0" borderId="1" xfId="0" applyNumberFormat="1" applyFont="1" applyBorder="1" applyAlignment="1" applyProtection="1">
      <alignment horizontal="left"/>
      <protection locked="0"/>
    </xf>
    <xf numFmtId="0" fontId="14" fillId="0" borderId="1" xfId="0" applyNumberFormat="1" applyFont="1" applyBorder="1" applyAlignment="1" applyProtection="1">
      <alignment horizontal="center"/>
      <protection locked="0"/>
    </xf>
    <xf numFmtId="166" fontId="14" fillId="0" borderId="1" xfId="0" applyFont="1" applyBorder="1" applyAlignment="1" applyProtection="1">
      <alignment horizontal="left" vertical="center"/>
      <protection locked="0"/>
    </xf>
    <xf numFmtId="166" fontId="14" fillId="0" borderId="1" xfId="0" applyFont="1" applyBorder="1"/>
    <xf numFmtId="166" fontId="32" fillId="0" borderId="0" xfId="0" applyFont="1" applyAlignment="1">
      <alignment vertical="center"/>
    </xf>
    <xf numFmtId="166" fontId="32" fillId="0" borderId="0" xfId="0" applyFont="1"/>
    <xf numFmtId="166" fontId="14" fillId="0" borderId="0" xfId="0" applyFont="1" applyAlignment="1">
      <alignment horizontal="center"/>
    </xf>
    <xf numFmtId="166" fontId="29" fillId="0" borderId="0" xfId="0" applyFont="1" applyAlignment="1">
      <alignment horizontal="left" vertical="top" wrapText="1"/>
    </xf>
    <xf numFmtId="166" fontId="14" fillId="2" borderId="1" xfId="0" applyFont="1" applyFill="1" applyBorder="1" applyAlignment="1" applyProtection="1">
      <alignment horizontal="left" vertical="top" wrapText="1"/>
      <protection hidden="1"/>
    </xf>
    <xf numFmtId="166" fontId="17" fillId="10" borderId="1" xfId="0" applyFont="1" applyFill="1" applyBorder="1" applyAlignment="1">
      <alignment horizontal="center" vertical="top"/>
    </xf>
    <xf numFmtId="166" fontId="16" fillId="8" borderId="1" xfId="0" applyFont="1" applyFill="1" applyBorder="1" applyAlignment="1" applyProtection="1">
      <alignment horizontal="center"/>
      <protection hidden="1"/>
    </xf>
    <xf numFmtId="166" fontId="15" fillId="0" borderId="0" xfId="0" applyFont="1" applyAlignment="1">
      <alignment horizontal="left" vertical="center"/>
    </xf>
    <xf numFmtId="166" fontId="14" fillId="0" borderId="1" xfId="0" applyFont="1" applyBorder="1" applyAlignment="1">
      <alignment horizontal="left" wrapText="1"/>
    </xf>
    <xf numFmtId="166" fontId="14" fillId="0" borderId="1" xfId="0" applyFont="1" applyBorder="1" applyAlignment="1">
      <alignment horizontal="left"/>
    </xf>
    <xf numFmtId="0" fontId="15" fillId="0" borderId="1" xfId="0" applyNumberFormat="1" applyFont="1" applyBorder="1" applyAlignment="1">
      <alignment horizontal="center"/>
    </xf>
    <xf numFmtId="0" fontId="14" fillId="0" borderId="3" xfId="7" applyNumberFormat="1" applyFont="1" applyBorder="1" applyAlignment="1">
      <alignment horizontal="center"/>
    </xf>
    <xf numFmtId="0" fontId="14" fillId="0" borderId="4" xfId="7" applyNumberFormat="1" applyFont="1" applyBorder="1" applyAlignment="1">
      <alignment horizontal="center"/>
    </xf>
    <xf numFmtId="0" fontId="14" fillId="0" borderId="2" xfId="7" applyNumberFormat="1" applyFont="1" applyBorder="1" applyAlignment="1">
      <alignment horizontal="center"/>
    </xf>
    <xf numFmtId="0" fontId="14" fillId="0" borderId="8" xfId="7" applyNumberFormat="1" applyFont="1" applyBorder="1" applyAlignment="1">
      <alignment horizontal="center"/>
    </xf>
    <xf numFmtId="0" fontId="14" fillId="0" borderId="5" xfId="7" applyNumberFormat="1" applyFont="1" applyBorder="1" applyAlignment="1">
      <alignment horizontal="center"/>
    </xf>
    <xf numFmtId="0" fontId="14" fillId="0" borderId="10" xfId="7" applyNumberFormat="1" applyFont="1" applyBorder="1" applyAlignment="1">
      <alignment horizontal="center"/>
    </xf>
    <xf numFmtId="166" fontId="14" fillId="0" borderId="1" xfId="0" applyFont="1" applyBorder="1" applyAlignment="1" applyProtection="1">
      <alignment horizontal="left"/>
      <protection hidden="1"/>
    </xf>
    <xf numFmtId="166" fontId="14" fillId="0" borderId="1" xfId="0" applyFont="1" applyBorder="1" applyAlignment="1" applyProtection="1">
      <alignment horizontal="left" vertical="center"/>
      <protection hidden="1"/>
    </xf>
    <xf numFmtId="166" fontId="16" fillId="2" borderId="9" xfId="0" applyFont="1" applyFill="1" applyBorder="1" applyAlignment="1">
      <alignment horizontal="left" vertical="center" wrapText="1"/>
    </xf>
    <xf numFmtId="166" fontId="16" fillId="2" borderId="0" xfId="0" applyFont="1" applyFill="1" applyAlignment="1">
      <alignment horizontal="left" vertical="center" wrapText="1"/>
    </xf>
    <xf numFmtId="166" fontId="15" fillId="0" borderId="0" xfId="0" applyFont="1" applyAlignment="1">
      <alignment horizontal="left"/>
    </xf>
    <xf numFmtId="166" fontId="15" fillId="0" borderId="0" xfId="0" applyFont="1" applyAlignment="1">
      <alignment horizontal="center"/>
    </xf>
    <xf numFmtId="166" fontId="14" fillId="2" borderId="0" xfId="0" applyFont="1" applyFill="1" applyAlignment="1">
      <alignment horizontal="center" vertical="center" wrapText="1"/>
    </xf>
    <xf numFmtId="166" fontId="14" fillId="0" borderId="1" xfId="7" applyFont="1" applyBorder="1" applyAlignment="1">
      <alignment horizontal="left" vertical="top" wrapText="1"/>
    </xf>
    <xf numFmtId="0" fontId="15" fillId="10" borderId="1" xfId="0" applyNumberFormat="1" applyFont="1" applyFill="1" applyBorder="1" applyAlignment="1" applyProtection="1">
      <alignment horizontal="center" vertical="center" wrapText="1"/>
      <protection locked="0"/>
    </xf>
    <xf numFmtId="166" fontId="20" fillId="2" borderId="0" xfId="0" applyFont="1" applyFill="1" applyAlignment="1">
      <alignment horizontal="center"/>
    </xf>
    <xf numFmtId="166" fontId="14" fillId="0" borderId="7" xfId="7" applyFont="1" applyBorder="1" applyAlignment="1">
      <alignment horizontal="left" vertical="top" wrapText="1"/>
    </xf>
    <xf numFmtId="166" fontId="15" fillId="0" borderId="5" xfId="0" applyFont="1" applyBorder="1" applyAlignment="1">
      <alignment horizontal="left"/>
    </xf>
    <xf numFmtId="0" fontId="15" fillId="0" borderId="3" xfId="0" applyNumberFormat="1" applyFont="1" applyBorder="1" applyAlignment="1">
      <alignment horizontal="center"/>
    </xf>
    <xf numFmtId="0" fontId="15" fillId="0" borderId="4" xfId="0" applyNumberFormat="1" applyFont="1" applyBorder="1" applyAlignment="1">
      <alignment horizontal="center"/>
    </xf>
    <xf numFmtId="0" fontId="15" fillId="0" borderId="2" xfId="0" applyNumberFormat="1" applyFont="1" applyBorder="1" applyAlignment="1">
      <alignment horizontal="center"/>
    </xf>
    <xf numFmtId="166" fontId="14" fillId="0" borderId="3" xfId="0" applyFont="1" applyBorder="1" applyAlignment="1">
      <alignment horizontal="center"/>
    </xf>
    <xf numFmtId="166" fontId="14" fillId="0" borderId="4" xfId="0" applyFont="1" applyBorder="1" applyAlignment="1">
      <alignment horizontal="center"/>
    </xf>
    <xf numFmtId="166" fontId="14" fillId="0" borderId="2" xfId="0" applyFont="1" applyBorder="1" applyAlignment="1">
      <alignment horizontal="center"/>
    </xf>
    <xf numFmtId="166" fontId="24" fillId="5" borderId="21" xfId="0" applyFont="1" applyFill="1" applyBorder="1" applyAlignment="1">
      <alignment horizontal="center" vertical="center" wrapText="1"/>
    </xf>
    <xf numFmtId="166" fontId="24" fillId="5" borderId="2" xfId="0" applyFont="1" applyFill="1" applyBorder="1" applyAlignment="1">
      <alignment horizontal="center" vertical="center" wrapText="1"/>
    </xf>
    <xf numFmtId="166" fontId="24" fillId="5" borderId="17" xfId="0" applyFont="1" applyFill="1" applyBorder="1" applyAlignment="1">
      <alignment horizontal="center" vertical="center" wrapText="1"/>
    </xf>
    <xf numFmtId="166" fontId="24" fillId="5" borderId="1" xfId="0" applyFont="1" applyFill="1" applyBorder="1" applyAlignment="1">
      <alignment horizontal="center" vertical="center" wrapText="1"/>
    </xf>
    <xf numFmtId="166" fontId="15" fillId="0" borderId="0" xfId="0" applyFont="1" applyAlignment="1">
      <alignment horizontal="left" vertical="center" wrapText="1"/>
    </xf>
    <xf numFmtId="166" fontId="15" fillId="10" borderId="12" xfId="0" applyFont="1" applyFill="1" applyBorder="1" applyAlignment="1">
      <alignment horizontal="center"/>
    </xf>
    <xf numFmtId="166" fontId="15" fillId="10" borderId="22" xfId="0" applyFont="1" applyFill="1" applyBorder="1" applyAlignment="1">
      <alignment horizontal="center"/>
    </xf>
    <xf numFmtId="166" fontId="15" fillId="10" borderId="23" xfId="0" applyFont="1" applyFill="1" applyBorder="1" applyAlignment="1">
      <alignment horizontal="center"/>
    </xf>
    <xf numFmtId="166" fontId="26" fillId="6" borderId="1" xfId="0" applyFont="1" applyFill="1" applyBorder="1" applyAlignment="1">
      <alignment horizontal="center" vertical="center" wrapText="1"/>
    </xf>
    <xf numFmtId="166" fontId="28" fillId="0" borderId="0" xfId="0" applyFont="1" applyAlignment="1">
      <alignment horizontal="left" vertical="top" wrapText="1"/>
    </xf>
    <xf numFmtId="0" fontId="15" fillId="10" borderId="1" xfId="0" applyNumberFormat="1" applyFont="1" applyFill="1" applyBorder="1" applyAlignment="1">
      <alignment horizontal="center" vertical="center" wrapText="1"/>
    </xf>
    <xf numFmtId="166" fontId="25" fillId="6" borderId="21" xfId="0" applyFont="1" applyFill="1" applyBorder="1" applyAlignment="1">
      <alignment horizontal="center" vertical="center" wrapText="1"/>
    </xf>
    <xf numFmtId="166" fontId="25" fillId="6" borderId="2" xfId="0" applyFont="1" applyFill="1" applyBorder="1" applyAlignment="1">
      <alignment horizontal="center" vertical="center" wrapText="1"/>
    </xf>
    <xf numFmtId="166" fontId="24" fillId="5" borderId="20" xfId="0" applyFont="1" applyFill="1" applyBorder="1" applyAlignment="1">
      <alignment horizontal="center" vertical="center" wrapText="1"/>
    </xf>
    <xf numFmtId="166" fontId="24" fillId="5" borderId="19" xfId="0" applyFont="1" applyFill="1" applyBorder="1" applyAlignment="1">
      <alignment horizontal="center" vertical="center" wrapText="1"/>
    </xf>
    <xf numFmtId="0" fontId="19" fillId="0" borderId="6" xfId="0" applyNumberFormat="1" applyFont="1" applyBorder="1" applyAlignment="1">
      <alignment horizontal="left" vertical="center" wrapText="1"/>
    </xf>
    <xf numFmtId="166" fontId="18" fillId="0" borderId="17" xfId="0" applyFont="1" applyBorder="1" applyAlignment="1">
      <alignment horizontal="center" vertical="center"/>
    </xf>
    <xf numFmtId="166" fontId="18" fillId="0" borderId="1" xfId="0" applyFont="1" applyBorder="1" applyAlignment="1">
      <alignment horizontal="center" vertical="center"/>
    </xf>
    <xf numFmtId="166" fontId="18" fillId="0" borderId="16" xfId="0" applyFont="1" applyBorder="1" applyAlignment="1">
      <alignment horizontal="center" vertical="center" wrapText="1"/>
    </xf>
    <xf numFmtId="166" fontId="18" fillId="0" borderId="18" xfId="0" applyFont="1" applyBorder="1" applyAlignment="1">
      <alignment horizontal="center" vertical="center" wrapText="1"/>
    </xf>
    <xf numFmtId="166" fontId="18" fillId="0" borderId="20" xfId="0" applyFont="1" applyBorder="1" applyAlignment="1">
      <alignment horizontal="center" vertical="center"/>
    </xf>
    <xf numFmtId="166" fontId="18" fillId="0" borderId="19" xfId="0" applyFont="1" applyBorder="1" applyAlignment="1">
      <alignment horizontal="center" vertical="center"/>
    </xf>
    <xf numFmtId="166" fontId="18" fillId="0" borderId="17" xfId="0" applyFont="1" applyBorder="1" applyAlignment="1">
      <alignment horizontal="center" vertical="center" wrapText="1"/>
    </xf>
    <xf numFmtId="166" fontId="18" fillId="0" borderId="1" xfId="0" applyFont="1" applyBorder="1" applyAlignment="1">
      <alignment horizontal="center" vertical="center" wrapText="1"/>
    </xf>
    <xf numFmtId="166" fontId="27" fillId="6" borderId="17" xfId="0" applyFont="1" applyFill="1" applyBorder="1" applyAlignment="1">
      <alignment horizontal="center" wrapText="1"/>
    </xf>
    <xf numFmtId="166" fontId="27" fillId="6" borderId="20" xfId="0" applyFont="1" applyFill="1" applyBorder="1" applyAlignment="1">
      <alignment horizontal="center" wrapText="1"/>
    </xf>
    <xf numFmtId="166" fontId="26" fillId="6" borderId="1" xfId="9" applyNumberFormat="1" applyFont="1" applyFill="1" applyBorder="1" applyAlignment="1" applyProtection="1">
      <alignment horizontal="center" vertical="center" wrapText="1"/>
    </xf>
    <xf numFmtId="166" fontId="26" fillId="6" borderId="19" xfId="0" applyFont="1" applyFill="1" applyBorder="1" applyAlignment="1">
      <alignment horizontal="center" vertical="center" wrapText="1"/>
    </xf>
    <xf numFmtId="0" fontId="25" fillId="6" borderId="17" xfId="0" applyNumberFormat="1" applyFont="1" applyFill="1" applyBorder="1" applyAlignment="1">
      <alignment horizontal="center" wrapText="1"/>
    </xf>
    <xf numFmtId="166" fontId="14" fillId="0" borderId="0" xfId="0" applyFont="1" applyAlignment="1" applyProtection="1">
      <alignment horizontal="center"/>
      <protection locked="0"/>
    </xf>
    <xf numFmtId="166" fontId="15" fillId="0" borderId="13" xfId="0" applyFont="1" applyBorder="1" applyAlignment="1" applyProtection="1">
      <alignment horizontal="center" vertical="center" wrapText="1"/>
      <protection locked="0"/>
    </xf>
    <xf numFmtId="166" fontId="15" fillId="0" borderId="15" xfId="0" applyFont="1" applyBorder="1" applyAlignment="1" applyProtection="1">
      <alignment horizontal="center" vertical="center" wrapText="1"/>
      <protection locked="0"/>
    </xf>
    <xf numFmtId="166" fontId="15" fillId="0" borderId="14" xfId="0" applyFont="1" applyBorder="1" applyAlignment="1" applyProtection="1">
      <alignment horizontal="center" vertical="center" wrapText="1"/>
      <protection locked="0"/>
    </xf>
    <xf numFmtId="166" fontId="30" fillId="0" borderId="0" xfId="0" applyFont="1" applyAlignment="1">
      <alignment horizontal="center" vertical="center" wrapText="1"/>
    </xf>
    <xf numFmtId="166" fontId="15" fillId="11" borderId="1" xfId="0" applyFont="1" applyFill="1" applyBorder="1" applyAlignment="1">
      <alignment horizontal="center"/>
    </xf>
    <xf numFmtId="166" fontId="14" fillId="0" borderId="1" xfId="0" applyFont="1" applyBorder="1" applyAlignment="1">
      <alignment horizontal="center"/>
    </xf>
    <xf numFmtId="166" fontId="12" fillId="3" borderId="0" xfId="0" applyFont="1" applyFill="1" applyAlignment="1">
      <alignment vertical="center" wrapText="1"/>
    </xf>
    <xf numFmtId="49" fontId="15" fillId="10" borderId="1" xfId="0" applyNumberFormat="1" applyFont="1" applyFill="1" applyBorder="1" applyAlignment="1">
      <alignment horizontal="center" vertical="center" wrapText="1"/>
    </xf>
  </cellXfs>
  <cellStyles count="10">
    <cellStyle name="Comma 2" xfId="1" xr:uid="{00000000-0005-0000-0000-000000000000}"/>
    <cellStyle name="Hipersaite" xfId="2" builtinId="8"/>
    <cellStyle name="Hyperlink 2" xfId="3" xr:uid="{00000000-0005-0000-0000-000001000000}"/>
    <cellStyle name="Hyperlink 3" xfId="4" xr:uid="{00000000-0005-0000-0000-000002000000}"/>
    <cellStyle name="Normal 2" xfId="5" xr:uid="{00000000-0005-0000-0000-000003000000}"/>
    <cellStyle name="Normal 3" xfId="6" xr:uid="{00000000-0005-0000-0000-000004000000}"/>
    <cellStyle name="Normal 4" xfId="7" xr:uid="{00000000-0005-0000-0000-000005000000}"/>
    <cellStyle name="Parasts" xfId="0" builtinId="0"/>
    <cellStyle name="Parasts 2" xfId="8" xr:uid="{00000000-0005-0000-0000-000006000000}"/>
    <cellStyle name="Valūta" xfId="9" builtinId="4"/>
  </cellStyles>
  <dxfs count="6">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106680</xdr:colOff>
      <xdr:row>0</xdr:row>
      <xdr:rowOff>160021</xdr:rowOff>
    </xdr:from>
    <xdr:to>
      <xdr:col>4</xdr:col>
      <xdr:colOff>708660</xdr:colOff>
      <xdr:row>0</xdr:row>
      <xdr:rowOff>1185777</xdr:rowOff>
    </xdr:to>
    <xdr:pic>
      <xdr:nvPicPr>
        <xdr:cNvPr id="2" name="Attēls 1">
          <a:extLst>
            <a:ext uri="{FF2B5EF4-FFF2-40B4-BE49-F238E27FC236}">
              <a16:creationId xmlns:a16="http://schemas.microsoft.com/office/drawing/2014/main" id="{E578DB0C-3DEA-452A-98EE-FD63CA806E0B}"/>
            </a:ext>
          </a:extLst>
        </xdr:cNvPr>
        <xdr:cNvPicPr>
          <a:picLocks noChangeAspect="1"/>
        </xdr:cNvPicPr>
      </xdr:nvPicPr>
      <xdr:blipFill>
        <a:blip xmlns:r="http://schemas.openxmlformats.org/officeDocument/2006/relationships" r:embed="rId1"/>
        <a:stretch>
          <a:fillRect/>
        </a:stretch>
      </xdr:blipFill>
      <xdr:spPr>
        <a:xfrm>
          <a:off x="1905000" y="160021"/>
          <a:ext cx="3307080" cy="10257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 val="Personu dati"/>
      <sheetName val="Superviziju dati"/>
      <sheetName val="Maksajumu dati"/>
      <sheetName val="Apmacibu dati"/>
      <sheetName val="Vispārēji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2:C154" totalsRowShown="0" headerRowDxfId="5" dataDxfId="3" headerRowBorderDxfId="4" tableBorderDxfId="2" totalsRowBorderDxfId="1">
  <autoFilter ref="C2:C154" xr:uid="{00000000-0009-0000-0100-000001000000}"/>
  <tableColumns count="1">
    <tableColumn id="1" xr3:uid="{00000000-0010-0000-0000-000001000000}"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supervizija.lv/lv/supervizori/" TargetMode="External"/><Relationship Id="rId21" Type="http://schemas.openxmlformats.org/officeDocument/2006/relationships/hyperlink" Target="https://www.supervizija.lv/lv/supervizori/" TargetMode="External"/><Relationship Id="rId63" Type="http://schemas.openxmlformats.org/officeDocument/2006/relationships/hyperlink" Target="mailto:edgars.abrams@gmail.com" TargetMode="External"/><Relationship Id="rId159" Type="http://schemas.openxmlformats.org/officeDocument/2006/relationships/hyperlink" Target="http://www.supervizija.lv/lv/supervizori/" TargetMode="External"/><Relationship Id="rId170" Type="http://schemas.openxmlformats.org/officeDocument/2006/relationships/hyperlink" Target="mailto:kristinemazis@gmail.com" TargetMode="External"/><Relationship Id="rId226" Type="http://schemas.openxmlformats.org/officeDocument/2006/relationships/hyperlink" Target="mailto:nikoladzina@gmail.com" TargetMode="External"/><Relationship Id="rId268" Type="http://schemas.openxmlformats.org/officeDocument/2006/relationships/hyperlink" Target="mailto:vikamix@gmail.com" TargetMode="External"/><Relationship Id="rId32" Type="http://schemas.openxmlformats.org/officeDocument/2006/relationships/hyperlink" Target="mailto:%20steina007@inbox.lv" TargetMode="External"/><Relationship Id="rId74" Type="http://schemas.openxmlformats.org/officeDocument/2006/relationships/hyperlink" Target="http://www.supervizija.lv/lv/supervizori/" TargetMode="External"/><Relationship Id="rId128" Type="http://schemas.openxmlformats.org/officeDocument/2006/relationships/hyperlink" Target="mailto:inga.gradovska@gmail.com" TargetMode="External"/><Relationship Id="rId5" Type="http://schemas.openxmlformats.org/officeDocument/2006/relationships/hyperlink" Target="http://www.supervizija.lv/lv/supervizori/" TargetMode="External"/><Relationship Id="rId181" Type="http://schemas.openxmlformats.org/officeDocument/2006/relationships/hyperlink" Target="mailto:lelde.kapina@gmail.com" TargetMode="External"/><Relationship Id="rId237" Type="http://schemas.openxmlformats.org/officeDocument/2006/relationships/hyperlink" Target="mailto:ruta.bumbiere@gmail.com" TargetMode="External"/><Relationship Id="rId258" Type="http://schemas.openxmlformats.org/officeDocument/2006/relationships/hyperlink" Target="http://www.supervizija.lv/lv/supervizori/" TargetMode="External"/><Relationship Id="rId279" Type="http://schemas.openxmlformats.org/officeDocument/2006/relationships/hyperlink" Target="mailto:kzane123@gmail.com" TargetMode="External"/><Relationship Id="rId22" Type="http://schemas.openxmlformats.org/officeDocument/2006/relationships/hyperlink" Target="mailto:andris.crossculture@gmail.com" TargetMode="External"/><Relationship Id="rId43" Type="http://schemas.openxmlformats.org/officeDocument/2006/relationships/hyperlink" Target="mailto:lacedace@icloud.com" TargetMode="External"/><Relationship Id="rId64" Type="http://schemas.openxmlformats.org/officeDocument/2006/relationships/hyperlink" Target="https://www.supervizija.lv/lv/supervizori/" TargetMode="External"/><Relationship Id="rId118" Type="http://schemas.openxmlformats.org/officeDocument/2006/relationships/hyperlink" Target="mailto:inesei.avotai@gmail.com" TargetMode="External"/><Relationship Id="rId139" Type="http://schemas.openxmlformats.org/officeDocument/2006/relationships/hyperlink" Target="https://www.supervizija.lv/lv/supervizori/" TargetMode="External"/><Relationship Id="rId85" Type="http://schemas.openxmlformats.org/officeDocument/2006/relationships/hyperlink" Target="http://www.supervizija.lv/lv/supervizori/" TargetMode="External"/><Relationship Id="rId150" Type="http://schemas.openxmlformats.org/officeDocument/2006/relationships/hyperlink" Target="http://www.supervizija.lv/lv/supervizori/" TargetMode="External"/><Relationship Id="rId171" Type="http://schemas.openxmlformats.org/officeDocument/2006/relationships/hyperlink" Target="http://www.supervizija.lv/lv/supervizori/" TargetMode="External"/><Relationship Id="rId192" Type="http://schemas.openxmlformats.org/officeDocument/2006/relationships/hyperlink" Target="mailto:barone.liga@gmail.com" TargetMode="External"/><Relationship Id="rId206" Type="http://schemas.openxmlformats.org/officeDocument/2006/relationships/hyperlink" Target="https://www.supervizija.lv/lv/supervizori/" TargetMode="External"/><Relationship Id="rId227" Type="http://schemas.openxmlformats.org/officeDocument/2006/relationships/hyperlink" Target="mailto:olga.blauzde@gmail.com" TargetMode="External"/><Relationship Id="rId248" Type="http://schemas.openxmlformats.org/officeDocument/2006/relationships/hyperlink" Target="https://www.supervizija.lv/lv/supervizori/" TargetMode="External"/><Relationship Id="rId269" Type="http://schemas.openxmlformats.org/officeDocument/2006/relationships/hyperlink" Target="mailto:vineta_splita@inbox.lv" TargetMode="External"/><Relationship Id="rId12" Type="http://schemas.openxmlformats.org/officeDocument/2006/relationships/hyperlink" Target="mailto:aivita.roze@gmail.com" TargetMode="External"/><Relationship Id="rId33" Type="http://schemas.openxmlformats.org/officeDocument/2006/relationships/hyperlink" Target="http://www.supervizija.lv/lv/supervizori/" TargetMode="External"/><Relationship Id="rId108" Type="http://schemas.openxmlformats.org/officeDocument/2006/relationships/hyperlink" Target="mailto:ilze.dreifelde@gmail.com" TargetMode="External"/><Relationship Id="rId129" Type="http://schemas.openxmlformats.org/officeDocument/2006/relationships/hyperlink" Target="mailto:inga.cesis@gmail.com" TargetMode="External"/><Relationship Id="rId280" Type="http://schemas.openxmlformats.org/officeDocument/2006/relationships/hyperlink" Target="mailto:zanesil@inbox.lv" TargetMode="External"/><Relationship Id="rId54" Type="http://schemas.openxmlformats.org/officeDocument/2006/relationships/hyperlink" Target="https://www.supervizija.lv/lv/supervizori/" TargetMode="External"/><Relationship Id="rId75" Type="http://schemas.openxmlformats.org/officeDocument/2006/relationships/hyperlink" Target="mailto:elina@traininglab.lv" TargetMode="External"/><Relationship Id="rId96" Type="http://schemas.openxmlformats.org/officeDocument/2006/relationships/hyperlink" Target="mailto:Vitola.gunta@gmail.com" TargetMode="External"/><Relationship Id="rId140" Type="http://schemas.openxmlformats.org/officeDocument/2006/relationships/hyperlink" Target="mailto:ingrida.buike@gmail.com" TargetMode="External"/><Relationship Id="rId161" Type="http://schemas.openxmlformats.org/officeDocument/2006/relationships/hyperlink" Target="mailto:kaspars.paupe@gmail.com" TargetMode="External"/><Relationship Id="rId182" Type="http://schemas.openxmlformats.org/officeDocument/2006/relationships/hyperlink" Target="mailto:lidija.naumova@inbox.lv" TargetMode="External"/><Relationship Id="rId217" Type="http://schemas.openxmlformats.org/officeDocument/2006/relationships/hyperlink" Target="http://www.supervizija.lv/lv/supervizori/" TargetMode="External"/><Relationship Id="rId6" Type="http://schemas.openxmlformats.org/officeDocument/2006/relationships/hyperlink" Target="mailto:agnese.kapce@inbox.lv" TargetMode="External"/><Relationship Id="rId238" Type="http://schemas.openxmlformats.org/officeDocument/2006/relationships/hyperlink" Target="http://www.supervizija.lv/lv/supervizori/" TargetMode="External"/><Relationship Id="rId259" Type="http://schemas.openxmlformats.org/officeDocument/2006/relationships/hyperlink" Target="mailto:sniedzesainsa@gmail.com" TargetMode="External"/><Relationship Id="rId23" Type="http://schemas.openxmlformats.org/officeDocument/2006/relationships/hyperlink" Target="mailto:anetehofmane2@gmail.com" TargetMode="External"/><Relationship Id="rId119" Type="http://schemas.openxmlformats.org/officeDocument/2006/relationships/hyperlink" Target="https://www.supervizija.lv/lv/supervizori/" TargetMode="External"/><Relationship Id="rId270" Type="http://schemas.openxmlformats.org/officeDocument/2006/relationships/hyperlink" Target="https://www.supervizija.lv/lv/supervizori/" TargetMode="External"/><Relationship Id="rId44" Type="http://schemas.openxmlformats.org/officeDocument/2006/relationships/hyperlink" Target="mailto:dace.purena@gmail.com" TargetMode="External"/><Relationship Id="rId65" Type="http://schemas.openxmlformats.org/officeDocument/2006/relationships/hyperlink" Target="mailto:edgars.pletiens@gmail.com" TargetMode="External"/><Relationship Id="rId86" Type="http://schemas.openxmlformats.org/officeDocument/2006/relationships/hyperlink" Target="mailto:gatis.lidums@gmail.com" TargetMode="External"/><Relationship Id="rId130" Type="http://schemas.openxmlformats.org/officeDocument/2006/relationships/hyperlink" Target="mailto:inga@ingasprakse.lv" TargetMode="External"/><Relationship Id="rId151" Type="http://schemas.openxmlformats.org/officeDocument/2006/relationships/hyperlink" Target="mailto:Iveta.Sietinsone@gmail.com" TargetMode="External"/><Relationship Id="rId172" Type="http://schemas.openxmlformats.org/officeDocument/2006/relationships/hyperlink" Target="mailto:kristine.vende@gmail.com" TargetMode="External"/><Relationship Id="rId193" Type="http://schemas.openxmlformats.org/officeDocument/2006/relationships/hyperlink" Target="mailto:liga.paulina@gmail.com" TargetMode="External"/><Relationship Id="rId207" Type="http://schemas.openxmlformats.org/officeDocument/2006/relationships/hyperlink" Target="mailto:kalnina.linda@yahoo.com" TargetMode="External"/><Relationship Id="rId228" Type="http://schemas.openxmlformats.org/officeDocument/2006/relationships/hyperlink" Target="mailto:peteris.krasnikovs@gmail.com" TargetMode="External"/><Relationship Id="rId249" Type="http://schemas.openxmlformats.org/officeDocument/2006/relationships/hyperlink" Target="mailto:sandra.rudzite27@gmail.com" TargetMode="External"/><Relationship Id="rId13" Type="http://schemas.openxmlformats.org/officeDocument/2006/relationships/hyperlink" Target="mailto:aleksandra.baranova777@gmail.com" TargetMode="External"/><Relationship Id="rId109" Type="http://schemas.openxmlformats.org/officeDocument/2006/relationships/hyperlink" Target="http://www.supervizija.lv/lv/supervizori/" TargetMode="External"/><Relationship Id="rId260" Type="http://schemas.openxmlformats.org/officeDocument/2006/relationships/hyperlink" Target="mailto:gaisma.svetlana@gmail.com" TargetMode="External"/><Relationship Id="rId34" Type="http://schemas.openxmlformats.org/officeDocument/2006/relationships/hyperlink" Target="mailto:arita@featherstone.lv" TargetMode="External"/><Relationship Id="rId55" Type="http://schemas.openxmlformats.org/officeDocument/2006/relationships/hyperlink" Target="mailto:dana.kalnina@gmail.com" TargetMode="External"/><Relationship Id="rId76" Type="http://schemas.openxmlformats.org/officeDocument/2006/relationships/hyperlink" Target="mailto:elizabete.kvelde@gmail.com" TargetMode="External"/><Relationship Id="rId97" Type="http://schemas.openxmlformats.org/officeDocument/2006/relationships/hyperlink" Target="mailto:ieva.antonsone@gmail.com" TargetMode="External"/><Relationship Id="rId120" Type="http://schemas.openxmlformats.org/officeDocument/2006/relationships/hyperlink" Target="mailto:inese.kovalevska@gmail.com" TargetMode="External"/><Relationship Id="rId141" Type="http://schemas.openxmlformats.org/officeDocument/2006/relationships/hyperlink" Target="mailto:inita.babrane@gmail.com" TargetMode="External"/><Relationship Id="rId7" Type="http://schemas.openxmlformats.org/officeDocument/2006/relationships/hyperlink" Target="mailto:aiga.abozina@gmail.com" TargetMode="External"/><Relationship Id="rId162" Type="http://schemas.openxmlformats.org/officeDocument/2006/relationships/hyperlink" Target="https://www.supervizija.lv/lv/supervizori/" TargetMode="External"/><Relationship Id="rId183" Type="http://schemas.openxmlformats.org/officeDocument/2006/relationships/hyperlink" Target="http://www.supervizija.lv/lv/supervizori/" TargetMode="External"/><Relationship Id="rId218" Type="http://schemas.openxmlformats.org/officeDocument/2006/relationships/hyperlink" Target="mailto:mirdzapaipare@gmail.com" TargetMode="External"/><Relationship Id="rId239" Type="http://schemas.openxmlformats.org/officeDocument/2006/relationships/hyperlink" Target="mailto:sandis.ratnieks@gmail.com" TargetMode="External"/><Relationship Id="rId250" Type="http://schemas.openxmlformats.org/officeDocument/2006/relationships/hyperlink" Target="mailto:sanita.bilzena@elektrum.lv" TargetMode="External"/><Relationship Id="rId271" Type="http://schemas.openxmlformats.org/officeDocument/2006/relationships/hyperlink" Target="mailto:vitarei@hotmail.com" TargetMode="External"/><Relationship Id="rId24" Type="http://schemas.openxmlformats.org/officeDocument/2006/relationships/hyperlink" Target="mailto:anete.silniece@jurmala.lv" TargetMode="External"/><Relationship Id="rId45" Type="http://schemas.openxmlformats.org/officeDocument/2006/relationships/hyperlink" Target="mailto:visnoladace@gmail.com" TargetMode="External"/><Relationship Id="rId66" Type="http://schemas.openxmlformats.org/officeDocument/2006/relationships/hyperlink" Target="mailto:edite.krevica@inbox.lv" TargetMode="External"/><Relationship Id="rId87" Type="http://schemas.openxmlformats.org/officeDocument/2006/relationships/hyperlink" Target="mailto:ginta.ratniece@apollo.lv" TargetMode="External"/><Relationship Id="rId110" Type="http://schemas.openxmlformats.org/officeDocument/2006/relationships/hyperlink" Target="mailto:naglex3@inbox.lv" TargetMode="External"/><Relationship Id="rId131" Type="http://schemas.openxmlformats.org/officeDocument/2006/relationships/hyperlink" Target="http://www.supervizija.lv/lv/supervizori/" TargetMode="External"/><Relationship Id="rId152" Type="http://schemas.openxmlformats.org/officeDocument/2006/relationships/hyperlink" Target="http://www.supervizija.lv/lv/supervizori/" TargetMode="External"/><Relationship Id="rId173" Type="http://schemas.openxmlformats.org/officeDocument/2006/relationships/hyperlink" Target="mailto:laila.poriete@gmail.com" TargetMode="External"/><Relationship Id="rId194" Type="http://schemas.openxmlformats.org/officeDocument/2006/relationships/hyperlink" Target="http://www.supervizija.lv/lv/supervizori/" TargetMode="External"/><Relationship Id="rId208" Type="http://schemas.openxmlformats.org/officeDocument/2006/relationships/hyperlink" Target="http://www.supervizija.lv/lv/supervizori/" TargetMode="External"/><Relationship Id="rId229" Type="http://schemas.openxmlformats.org/officeDocument/2006/relationships/hyperlink" Target="mailto:renate.breiksa@gmail.com" TargetMode="External"/><Relationship Id="rId240" Type="http://schemas.openxmlformats.org/officeDocument/2006/relationships/hyperlink" Target="http://www.supervizija.lv/lv/supervizori/" TargetMode="External"/><Relationship Id="rId261" Type="http://schemas.openxmlformats.org/officeDocument/2006/relationships/hyperlink" Target="mailto:sslabada888@gmail.com" TargetMode="External"/><Relationship Id="rId14" Type="http://schemas.openxmlformats.org/officeDocument/2006/relationships/hyperlink" Target="mailto:anastasija.danu@gmail.com" TargetMode="External"/><Relationship Id="rId35" Type="http://schemas.openxmlformats.org/officeDocument/2006/relationships/hyperlink" Target="mailto:baibapumpina@inbox.lv" TargetMode="External"/><Relationship Id="rId56" Type="http://schemas.openxmlformats.org/officeDocument/2006/relationships/hyperlink" Target="mailto:purins4@inbox.lv" TargetMode="External"/><Relationship Id="rId77" Type="http://schemas.openxmlformats.org/officeDocument/2006/relationships/hyperlink" Target="https://www.supervizija.lv/lv/supervizori/" TargetMode="External"/><Relationship Id="rId100" Type="http://schemas.openxmlformats.org/officeDocument/2006/relationships/hyperlink" Target="mailto:ieva.priedniece@gmail.com" TargetMode="External"/><Relationship Id="rId8" Type="http://schemas.openxmlformats.org/officeDocument/2006/relationships/hyperlink" Target="https://www.supervizija.lv/lv/supervizori/" TargetMode="External"/><Relationship Id="rId98" Type="http://schemas.openxmlformats.org/officeDocument/2006/relationships/hyperlink" Target="http://www.supervizija.lv/lv/supervizori/" TargetMode="External"/><Relationship Id="rId121" Type="http://schemas.openxmlformats.org/officeDocument/2006/relationships/hyperlink" Target="mailto:inesepaica@gmail.com" TargetMode="External"/><Relationship Id="rId142" Type="http://schemas.openxmlformats.org/officeDocument/2006/relationships/hyperlink" Target="http://www.supervizija.lv/lv/supervizori/" TargetMode="External"/><Relationship Id="rId163" Type="http://schemas.openxmlformats.org/officeDocument/2006/relationships/hyperlink" Target="mailto:katrina@osleja.lv" TargetMode="External"/><Relationship Id="rId184" Type="http://schemas.openxmlformats.org/officeDocument/2006/relationships/hyperlink" Target="mailto:liena.dumarane@gmail.com" TargetMode="External"/><Relationship Id="rId219" Type="http://schemas.openxmlformats.org/officeDocument/2006/relationships/hyperlink" Target="mailto:modris.mezsets@gmail.com" TargetMode="External"/><Relationship Id="rId230" Type="http://schemas.openxmlformats.org/officeDocument/2006/relationships/hyperlink" Target="mailto:renatelinuza@gmail.com" TargetMode="External"/><Relationship Id="rId251" Type="http://schemas.openxmlformats.org/officeDocument/2006/relationships/hyperlink" Target="mailto:sanita.bosa@gmail.com" TargetMode="External"/><Relationship Id="rId25" Type="http://schemas.openxmlformats.org/officeDocument/2006/relationships/hyperlink" Target="http://www.supervizija.lv/lv/supervizori/" TargetMode="External"/><Relationship Id="rId46" Type="http://schemas.openxmlformats.org/officeDocument/2006/relationships/hyperlink" Target="http://www.supervizija.lv/lv/supervizori/" TargetMode="External"/><Relationship Id="rId67" Type="http://schemas.openxmlformats.org/officeDocument/2006/relationships/hyperlink" Target="https://www.supervizija.lv/lv/supervizori/" TargetMode="External"/><Relationship Id="rId272" Type="http://schemas.openxmlformats.org/officeDocument/2006/relationships/hyperlink" Target="https://www.supervizija.lv/lv/supervizori/" TargetMode="External"/><Relationship Id="rId88" Type="http://schemas.openxmlformats.org/officeDocument/2006/relationships/hyperlink" Target="http://www.supervizija.lv/lv/supervizori/" TargetMode="External"/><Relationship Id="rId111" Type="http://schemas.openxmlformats.org/officeDocument/2006/relationships/hyperlink" Target="https://www.supervizija.lv/lv/supervizori/" TargetMode="External"/><Relationship Id="rId132" Type="http://schemas.openxmlformats.org/officeDocument/2006/relationships/hyperlink" Target="mailto:inga.ingap@gmail.com" TargetMode="External"/><Relationship Id="rId153" Type="http://schemas.openxmlformats.org/officeDocument/2006/relationships/hyperlink" Target="mailto:ivita.pukite@inbox.lv" TargetMode="External"/><Relationship Id="rId174" Type="http://schemas.openxmlformats.org/officeDocument/2006/relationships/hyperlink" Target="mailto:lana.svarca2014@gmail.com" TargetMode="External"/><Relationship Id="rId195" Type="http://schemas.openxmlformats.org/officeDocument/2006/relationships/hyperlink" Target="mailto:liga.sprude@inbox.lv" TargetMode="External"/><Relationship Id="rId209" Type="http://schemas.openxmlformats.org/officeDocument/2006/relationships/hyperlink" Target="mailto:m.zakrizevska@inbox.lv" TargetMode="External"/><Relationship Id="rId220" Type="http://schemas.openxmlformats.org/officeDocument/2006/relationships/hyperlink" Target="mailto:cornenad@gmail.com" TargetMode="External"/><Relationship Id="rId241" Type="http://schemas.openxmlformats.org/officeDocument/2006/relationships/hyperlink" Target="mailto:s.hartmane@gmail.com" TargetMode="External"/><Relationship Id="rId15" Type="http://schemas.openxmlformats.org/officeDocument/2006/relationships/hyperlink" Target="http://www.supervizija.lv/lv/supervizori/" TargetMode="External"/><Relationship Id="rId36" Type="http://schemas.openxmlformats.org/officeDocument/2006/relationships/hyperlink" Target="mailto:baiba.purvlice@gmail.com" TargetMode="External"/><Relationship Id="rId57" Type="http://schemas.openxmlformats.org/officeDocument/2006/relationships/hyperlink" Target="http://www.supervizija.lv/lv/supervizori/" TargetMode="External"/><Relationship Id="rId262" Type="http://schemas.openxmlformats.org/officeDocument/2006/relationships/hyperlink" Target="https://www.supervizija.lv/lv/supervizori/" TargetMode="External"/><Relationship Id="rId78" Type="http://schemas.openxmlformats.org/officeDocument/2006/relationships/hyperlink" Target="mailto:eevvaa@inbox.lv" TargetMode="External"/><Relationship Id="rId99" Type="http://schemas.openxmlformats.org/officeDocument/2006/relationships/hyperlink" Target="mailto:ievas.ozolas@gmail.com" TargetMode="External"/><Relationship Id="rId101" Type="http://schemas.openxmlformats.org/officeDocument/2006/relationships/hyperlink" Target="mailto:%20ievarasa@inbox.lv" TargetMode="External"/><Relationship Id="rId122" Type="http://schemas.openxmlformats.org/officeDocument/2006/relationships/hyperlink" Target="mailto:inese.putniece@psihoterapija.lv" TargetMode="External"/><Relationship Id="rId143" Type="http://schemas.openxmlformats.org/officeDocument/2006/relationships/hyperlink" Target="mailto:inita.sture@gmail.com" TargetMode="External"/><Relationship Id="rId164" Type="http://schemas.openxmlformats.org/officeDocument/2006/relationships/hyperlink" Target="mailto:freibergs.krisjanis@gmail.com" TargetMode="External"/><Relationship Id="rId185" Type="http://schemas.openxmlformats.org/officeDocument/2006/relationships/hyperlink" Target="mailto:liene.babure.sabane@gmail.com" TargetMode="External"/><Relationship Id="rId9" Type="http://schemas.openxmlformats.org/officeDocument/2006/relationships/hyperlink" Target="mailto:supervizija@aijaiesalniece.com" TargetMode="External"/><Relationship Id="rId210" Type="http://schemas.openxmlformats.org/officeDocument/2006/relationships/hyperlink" Target="mailto:marikagrusle@inbox.lv" TargetMode="External"/><Relationship Id="rId26" Type="http://schemas.openxmlformats.org/officeDocument/2006/relationships/hyperlink" Target="mailto:supervizors.a@gmail.com" TargetMode="External"/><Relationship Id="rId231" Type="http://schemas.openxmlformats.org/officeDocument/2006/relationships/hyperlink" Target="http://www.supervizija.lv/lv/supervizori/" TargetMode="External"/><Relationship Id="rId252" Type="http://schemas.openxmlformats.org/officeDocument/2006/relationships/hyperlink" Target="https://www.supervizija.lv/lv/supervizori/" TargetMode="External"/><Relationship Id="rId273" Type="http://schemas.openxmlformats.org/officeDocument/2006/relationships/hyperlink" Target="mailto:valdmane.vita@gmail.com" TargetMode="External"/><Relationship Id="rId47" Type="http://schemas.openxmlformats.org/officeDocument/2006/relationships/hyperlink" Target="mailto:daiga.ciirule@gmail.com" TargetMode="External"/><Relationship Id="rId68" Type="http://schemas.openxmlformats.org/officeDocument/2006/relationships/hyperlink" Target="mailto:edmunds.coach@gmail.com" TargetMode="External"/><Relationship Id="rId89" Type="http://schemas.openxmlformats.org/officeDocument/2006/relationships/hyperlink" Target="mailto:guna.kregere@inbox.lv" TargetMode="External"/><Relationship Id="rId112" Type="http://schemas.openxmlformats.org/officeDocument/2006/relationships/hyperlink" Target="mailto:svarena.ilze@gmail.com" TargetMode="External"/><Relationship Id="rId133" Type="http://schemas.openxmlformats.org/officeDocument/2006/relationships/hyperlink" Target="mailto:inga@cza.lv" TargetMode="External"/><Relationship Id="rId154" Type="http://schemas.openxmlformats.org/officeDocument/2006/relationships/hyperlink" Target="mailto:j.cepuritis@gmail.com" TargetMode="External"/><Relationship Id="rId175" Type="http://schemas.openxmlformats.org/officeDocument/2006/relationships/hyperlink" Target="mailto:lasma.meija@gmail.com" TargetMode="External"/><Relationship Id="rId196" Type="http://schemas.openxmlformats.org/officeDocument/2006/relationships/hyperlink" Target="mailto:ligavaite@inbox.lv" TargetMode="External"/><Relationship Id="rId200" Type="http://schemas.openxmlformats.org/officeDocument/2006/relationships/hyperlink" Target="mailto:liga@bjk.lv" TargetMode="External"/><Relationship Id="rId16" Type="http://schemas.openxmlformats.org/officeDocument/2006/relationships/hyperlink" Target="mailto:saulite.ance@inbox.lv" TargetMode="External"/><Relationship Id="rId221" Type="http://schemas.openxmlformats.org/officeDocument/2006/relationships/hyperlink" Target="http://www.supervizija.lv/lv/supervizori/" TargetMode="External"/><Relationship Id="rId242" Type="http://schemas.openxmlformats.org/officeDocument/2006/relationships/hyperlink" Target="mailto:sandra29@inbox.lv" TargetMode="External"/><Relationship Id="rId263" Type="http://schemas.openxmlformats.org/officeDocument/2006/relationships/hyperlink" Target="mailto:uva.seglina@inbox.lv" TargetMode="External"/><Relationship Id="rId37" Type="http://schemas.openxmlformats.org/officeDocument/2006/relationships/hyperlink" Target="mailto:benita@psihodinamika.lv" TargetMode="External"/><Relationship Id="rId58" Type="http://schemas.openxmlformats.org/officeDocument/2006/relationships/hyperlink" Target="mailto:diana.indzere@inbox.lv" TargetMode="External"/><Relationship Id="rId79" Type="http://schemas.openxmlformats.org/officeDocument/2006/relationships/hyperlink" Target="http://www.supervizija.lv/lv/supervizori/" TargetMode="External"/><Relationship Id="rId102" Type="http://schemas.openxmlformats.org/officeDocument/2006/relationships/hyperlink" Target="mailto:ieva.sipola@gmail.com" TargetMode="External"/><Relationship Id="rId123" Type="http://schemas.openxmlformats.org/officeDocument/2006/relationships/hyperlink" Target="http://www.supervizija.lv/lv/supervizori/" TargetMode="External"/><Relationship Id="rId144" Type="http://schemas.openxmlformats.org/officeDocument/2006/relationships/hyperlink" Target="mailto:intapo@inbox.lv" TargetMode="External"/><Relationship Id="rId90" Type="http://schemas.openxmlformats.org/officeDocument/2006/relationships/hyperlink" Target="mailto:griekstins@gmail.com" TargetMode="External"/><Relationship Id="rId165" Type="http://schemas.openxmlformats.org/officeDocument/2006/relationships/hyperlink" Target="http://www.supervizija.lv/lv/supervizori/" TargetMode="External"/><Relationship Id="rId186" Type="http://schemas.openxmlformats.org/officeDocument/2006/relationships/hyperlink" Target="mailto:lieneberz@inbox.lv" TargetMode="External"/><Relationship Id="rId211" Type="http://schemas.openxmlformats.org/officeDocument/2006/relationships/hyperlink" Target="mailto:maritegrivina@hotmail.com" TargetMode="External"/><Relationship Id="rId232" Type="http://schemas.openxmlformats.org/officeDocument/2006/relationships/hyperlink" Target="mailto:rita.goldmane@inbox.lv" TargetMode="External"/><Relationship Id="rId253" Type="http://schemas.openxmlformats.org/officeDocument/2006/relationships/hyperlink" Target="mailto:leimanesanita@gmail.com" TargetMode="External"/><Relationship Id="rId274" Type="http://schemas.openxmlformats.org/officeDocument/2006/relationships/hyperlink" Target="mailto:zandabite@gmail.com" TargetMode="External"/><Relationship Id="rId27" Type="http://schemas.openxmlformats.org/officeDocument/2006/relationships/hyperlink" Target="mailto:ozolina.valmiera@gmail.com" TargetMode="External"/><Relationship Id="rId48" Type="http://schemas.openxmlformats.org/officeDocument/2006/relationships/hyperlink" Target="http://www.supervizija.lv/lv/supervizori/" TargetMode="External"/><Relationship Id="rId69" Type="http://schemas.openxmlformats.org/officeDocument/2006/relationships/hyperlink" Target="mailto:krumins.eduards@gmail.com" TargetMode="External"/><Relationship Id="rId113" Type="http://schemas.openxmlformats.org/officeDocument/2006/relationships/hyperlink" Target="mailto:ikovaleva.gudrina@gmail.com" TargetMode="External"/><Relationship Id="rId134" Type="http://schemas.openxmlformats.org/officeDocument/2006/relationships/hyperlink" Target="http://www.supervizija.lv/lv/supervizori/" TargetMode="External"/><Relationship Id="rId80" Type="http://schemas.openxmlformats.org/officeDocument/2006/relationships/hyperlink" Target="mailto:apine.evija@gmail.com" TargetMode="External"/><Relationship Id="rId155" Type="http://schemas.openxmlformats.org/officeDocument/2006/relationships/hyperlink" Target="mailto:jarot@inbox.lv" TargetMode="External"/><Relationship Id="rId176" Type="http://schemas.openxmlformats.org/officeDocument/2006/relationships/hyperlink" Target="mailto:lauma.priekule@gmail.com" TargetMode="External"/><Relationship Id="rId197" Type="http://schemas.openxmlformats.org/officeDocument/2006/relationships/hyperlink" Target="https://www.supervizija.lv/lv/supervizori/" TargetMode="External"/><Relationship Id="rId201" Type="http://schemas.openxmlformats.org/officeDocument/2006/relationships/hyperlink" Target="http://www.supervizija.lv/lv/supervizori/" TargetMode="External"/><Relationship Id="rId222" Type="http://schemas.openxmlformats.org/officeDocument/2006/relationships/hyperlink" Target="mailto:natalija@ambertraining.lv" TargetMode="External"/><Relationship Id="rId243" Type="http://schemas.openxmlformats.org/officeDocument/2006/relationships/hyperlink" Target="mailto:bondare.sandra@gmail.com" TargetMode="External"/><Relationship Id="rId264" Type="http://schemas.openxmlformats.org/officeDocument/2006/relationships/hyperlink" Target="mailto:valda.indriksone@gmail.com" TargetMode="External"/><Relationship Id="rId17" Type="http://schemas.openxmlformats.org/officeDocument/2006/relationships/hyperlink" Target="mailto:agp@lu.lv" TargetMode="External"/><Relationship Id="rId38" Type="http://schemas.openxmlformats.org/officeDocument/2006/relationships/hyperlink" Target="http://www.supervizija.lv/lv/supervizori/" TargetMode="External"/><Relationship Id="rId59" Type="http://schemas.openxmlformats.org/officeDocument/2006/relationships/hyperlink" Target="http://www.supervizija.lv/en/supervisors/" TargetMode="External"/><Relationship Id="rId103" Type="http://schemas.openxmlformats.org/officeDocument/2006/relationships/hyperlink" Target="http://www.supervizija.lv/lv/supervizori/" TargetMode="External"/><Relationship Id="rId124" Type="http://schemas.openxmlformats.org/officeDocument/2006/relationships/hyperlink" Target="mailto:inese.stankusvisa@gmail.com" TargetMode="External"/><Relationship Id="rId70" Type="http://schemas.openxmlformats.org/officeDocument/2006/relationships/hyperlink" Target="mailto:ella.petrova@inbox.lv" TargetMode="External"/><Relationship Id="rId91" Type="http://schemas.openxmlformats.org/officeDocument/2006/relationships/hyperlink" Target="mailto:gundega.filatova@gmail.com" TargetMode="External"/><Relationship Id="rId145" Type="http://schemas.openxmlformats.org/officeDocument/2006/relationships/hyperlink" Target="mailto:iberke@inbox.lv" TargetMode="External"/><Relationship Id="rId166" Type="http://schemas.openxmlformats.org/officeDocument/2006/relationships/hyperlink" Target="mailto:Kristaps.Circenis@rsu.lv" TargetMode="External"/><Relationship Id="rId187" Type="http://schemas.openxmlformats.org/officeDocument/2006/relationships/hyperlink" Target="http://www.supervizija.lv/lv/supervizori/" TargetMode="External"/><Relationship Id="rId1" Type="http://schemas.openxmlformats.org/officeDocument/2006/relationships/hyperlink" Target="mailto:aelitabeitika@inbox.lv" TargetMode="External"/><Relationship Id="rId212" Type="http://schemas.openxmlformats.org/officeDocument/2006/relationships/hyperlink" Target="http://www.supervizija.lv/lv/supervizori/" TargetMode="External"/><Relationship Id="rId233" Type="http://schemas.openxmlformats.org/officeDocument/2006/relationships/hyperlink" Target="mailto:rita.zumberga@gmail.com" TargetMode="External"/><Relationship Id="rId254" Type="http://schemas.openxmlformats.org/officeDocument/2006/relationships/hyperlink" Target="mailto:sigita.dombrovska@gmail.com" TargetMode="External"/><Relationship Id="rId28" Type="http://schemas.openxmlformats.org/officeDocument/2006/relationships/hyperlink" Target="mailto:anita.pilena@inbox.lv" TargetMode="External"/><Relationship Id="rId49" Type="http://schemas.openxmlformats.org/officeDocument/2006/relationships/hyperlink" Target="mailto:daiga.maurere@gmail.com" TargetMode="External"/><Relationship Id="rId114" Type="http://schemas.openxmlformats.org/officeDocument/2006/relationships/hyperlink" Target="mailto:indra.majore.d@gmail.com" TargetMode="External"/><Relationship Id="rId275" Type="http://schemas.openxmlformats.org/officeDocument/2006/relationships/hyperlink" Target="mailto:zanda.lauva@gmail.com" TargetMode="External"/><Relationship Id="rId60" Type="http://schemas.openxmlformats.org/officeDocument/2006/relationships/hyperlink" Target="mailto:supervizor.dmitrijs@gmail.com" TargetMode="External"/><Relationship Id="rId81" Type="http://schemas.openxmlformats.org/officeDocument/2006/relationships/hyperlink" Target="mailto:evijabisere@gmail.com" TargetMode="External"/><Relationship Id="rId135" Type="http://schemas.openxmlformats.org/officeDocument/2006/relationships/hyperlink" Target="mailto:iremerte@inbox.lv" TargetMode="External"/><Relationship Id="rId156" Type="http://schemas.openxmlformats.org/officeDocument/2006/relationships/hyperlink" Target="http://www.supervizija.lv/lv/supervizori/" TargetMode="External"/><Relationship Id="rId177" Type="http://schemas.openxmlformats.org/officeDocument/2006/relationships/hyperlink" Target="mailto:lauma.zubule@gmail.com" TargetMode="External"/><Relationship Id="rId198" Type="http://schemas.openxmlformats.org/officeDocument/2006/relationships/hyperlink" Target="mailto:liga@psihologaprakse.lv" TargetMode="External"/><Relationship Id="rId202" Type="http://schemas.openxmlformats.org/officeDocument/2006/relationships/hyperlink" Target="mailto:liga_zvaigzne@inbox.lv" TargetMode="External"/><Relationship Id="rId223" Type="http://schemas.openxmlformats.org/officeDocument/2006/relationships/hyperlink" Target="mailto:natalja.roze@gmail.com" TargetMode="External"/><Relationship Id="rId244" Type="http://schemas.openxmlformats.org/officeDocument/2006/relationships/hyperlink" Target="http://www.supervizija.lv/lv/supervizori/" TargetMode="External"/><Relationship Id="rId18" Type="http://schemas.openxmlformats.org/officeDocument/2006/relationships/hyperlink" Target="mailto:Anda.Upmale@rsu.lv" TargetMode="External"/><Relationship Id="rId39" Type="http://schemas.openxmlformats.org/officeDocument/2006/relationships/hyperlink" Target="mailto:betija.liduma@gmail.com" TargetMode="External"/><Relationship Id="rId265" Type="http://schemas.openxmlformats.org/officeDocument/2006/relationships/hyperlink" Target="http://www.supervizija.lv/lv/supervizori/" TargetMode="External"/><Relationship Id="rId50" Type="http://schemas.openxmlformats.org/officeDocument/2006/relationships/hyperlink" Target="mailto:daiga.vanaga@gmail.com" TargetMode="External"/><Relationship Id="rId104" Type="http://schemas.openxmlformats.org/officeDocument/2006/relationships/hyperlink" Target="mailto:ilonamadesova@inbox.lv" TargetMode="External"/><Relationship Id="rId125" Type="http://schemas.openxmlformats.org/officeDocument/2006/relationships/hyperlink" Target="mailto:ineta.heinsberga@inbox.lv" TargetMode="External"/><Relationship Id="rId146" Type="http://schemas.openxmlformats.org/officeDocument/2006/relationships/hyperlink" Target="mailto:iveta.jermolajeva@gmail.com" TargetMode="External"/><Relationship Id="rId167" Type="http://schemas.openxmlformats.org/officeDocument/2006/relationships/hyperlink" Target="mailto:kristine.kalvisa@gmail.com" TargetMode="External"/><Relationship Id="rId188" Type="http://schemas.openxmlformats.org/officeDocument/2006/relationships/hyperlink" Target="mailto:l.bleidele@gmail.com" TargetMode="External"/><Relationship Id="rId71" Type="http://schemas.openxmlformats.org/officeDocument/2006/relationships/hyperlink" Target="mailto:elina.gerule@gmail.com" TargetMode="External"/><Relationship Id="rId92" Type="http://schemas.openxmlformats.org/officeDocument/2006/relationships/hyperlink" Target="http://www.supervizija.lv/lv/supervizori/" TargetMode="External"/><Relationship Id="rId213" Type="http://schemas.openxmlformats.org/officeDocument/2006/relationships/hyperlink" Target="mailto:marsella@inbox.lv" TargetMode="External"/><Relationship Id="rId234" Type="http://schemas.openxmlformats.org/officeDocument/2006/relationships/hyperlink" Target="https://www.supervizija.lv/lv/supervizori/" TargetMode="External"/><Relationship Id="rId2" Type="http://schemas.openxmlformats.org/officeDocument/2006/relationships/hyperlink" Target="http://www.supervizija.lv/lv/supervizori/" TargetMode="External"/><Relationship Id="rId29" Type="http://schemas.openxmlformats.org/officeDocument/2006/relationships/hyperlink" Target="mailto:anna.angena@gmail.com" TargetMode="External"/><Relationship Id="rId255" Type="http://schemas.openxmlformats.org/officeDocument/2006/relationships/hyperlink" Target="http://www.supervizija.lv/lv/supervizori/" TargetMode="External"/><Relationship Id="rId276" Type="http://schemas.openxmlformats.org/officeDocument/2006/relationships/hyperlink" Target="mailto:zanda.smate@inbox.lv" TargetMode="External"/><Relationship Id="rId40" Type="http://schemas.openxmlformats.org/officeDocument/2006/relationships/hyperlink" Target="http://www.supervizija.lv/lv/supervizori/" TargetMode="External"/><Relationship Id="rId115" Type="http://schemas.openxmlformats.org/officeDocument/2006/relationships/hyperlink" Target="https://www.supervizija.lv/lv/supervizori/" TargetMode="External"/><Relationship Id="rId136" Type="http://schemas.openxmlformats.org/officeDocument/2006/relationships/hyperlink" Target="https://www.supervizija.lv/lv/supervizori/" TargetMode="External"/><Relationship Id="rId157" Type="http://schemas.openxmlformats.org/officeDocument/2006/relationships/hyperlink" Target="mailto:j.jeremejeva@inbox.lv" TargetMode="External"/><Relationship Id="rId178" Type="http://schemas.openxmlformats.org/officeDocument/2006/relationships/hyperlink" Target="http://www.supervizija.lv/lv/supervizori/" TargetMode="External"/><Relationship Id="rId61" Type="http://schemas.openxmlformats.org/officeDocument/2006/relationships/hyperlink" Target="mailto:dzintra.zarina@gmail.com" TargetMode="External"/><Relationship Id="rId82" Type="http://schemas.openxmlformats.org/officeDocument/2006/relationships/hyperlink" Target="https://www.supervizija.lv/lv/supervizori/" TargetMode="External"/><Relationship Id="rId199" Type="http://schemas.openxmlformats.org/officeDocument/2006/relationships/hyperlink" Target="https://www.supervizija.lv/lv/supervizori/" TargetMode="External"/><Relationship Id="rId203" Type="http://schemas.openxmlformats.org/officeDocument/2006/relationships/hyperlink" Target="https://www.supervizija.lv/lv/supervizori/" TargetMode="External"/><Relationship Id="rId19" Type="http://schemas.openxmlformats.org/officeDocument/2006/relationships/hyperlink" Target="https://www.supervizija.lv/lv/supervizori/" TargetMode="External"/><Relationship Id="rId224" Type="http://schemas.openxmlformats.org/officeDocument/2006/relationships/hyperlink" Target="mailto:emoveseliba@inbox.lv" TargetMode="External"/><Relationship Id="rId245" Type="http://schemas.openxmlformats.org/officeDocument/2006/relationships/hyperlink" Target="mailto:sandra.lace@innerwings.lv" TargetMode="External"/><Relationship Id="rId266" Type="http://schemas.openxmlformats.org/officeDocument/2006/relationships/hyperlink" Target="mailto:vija.aleidzane@gmail.com" TargetMode="External"/><Relationship Id="rId30" Type="http://schemas.openxmlformats.org/officeDocument/2006/relationships/hyperlink" Target="mailto:anna.sevcsenkova@gmail.com" TargetMode="External"/><Relationship Id="rId105" Type="http://schemas.openxmlformats.org/officeDocument/2006/relationships/hyperlink" Target="http://www.supervizija.lv/lv/supervizori/" TargetMode="External"/><Relationship Id="rId126" Type="http://schemas.openxmlformats.org/officeDocument/2006/relationships/hyperlink" Target="mailto:inga.akmene@gmail.com" TargetMode="External"/><Relationship Id="rId147" Type="http://schemas.openxmlformats.org/officeDocument/2006/relationships/hyperlink" Target="https://www.supervizija.lv/lv/supervizori/" TargetMode="External"/><Relationship Id="rId168" Type="http://schemas.openxmlformats.org/officeDocument/2006/relationships/hyperlink" Target="http://www.supervizija.lv/lv/supervizori/" TargetMode="External"/><Relationship Id="rId51" Type="http://schemas.openxmlformats.org/officeDocument/2006/relationships/hyperlink" Target="http://www.supervizija.lv/lv/supervizori/" TargetMode="External"/><Relationship Id="rId72" Type="http://schemas.openxmlformats.org/officeDocument/2006/relationships/hyperlink" Target="https://www.supervizija.lv/lv/supervizori/" TargetMode="External"/><Relationship Id="rId93" Type="http://schemas.openxmlformats.org/officeDocument/2006/relationships/hyperlink" Target="mailto:gundegamuceniece@inbox.lv" TargetMode="External"/><Relationship Id="rId189" Type="http://schemas.openxmlformats.org/officeDocument/2006/relationships/hyperlink" Target="http://www.supervizija.lv/lv/supervizori/" TargetMode="External"/><Relationship Id="rId3" Type="http://schemas.openxmlformats.org/officeDocument/2006/relationships/hyperlink" Target="mailto:aelita.vagale@gmail.com" TargetMode="External"/><Relationship Id="rId214" Type="http://schemas.openxmlformats.org/officeDocument/2006/relationships/hyperlink" Target="mailto:marta.brakmane@gmail.com" TargetMode="External"/><Relationship Id="rId235" Type="http://schemas.openxmlformats.org/officeDocument/2006/relationships/hyperlink" Target="mailto:rita.pusnakova@gmail.com" TargetMode="External"/><Relationship Id="rId256" Type="http://schemas.openxmlformats.org/officeDocument/2006/relationships/hyperlink" Target="mailto:simona.orinska@gmail.com" TargetMode="External"/><Relationship Id="rId277" Type="http://schemas.openxmlformats.org/officeDocument/2006/relationships/hyperlink" Target="mailto:zane_i@inbox.lv" TargetMode="External"/><Relationship Id="rId116" Type="http://schemas.openxmlformats.org/officeDocument/2006/relationships/hyperlink" Target="mailto:indra.markova@gmail.com" TargetMode="External"/><Relationship Id="rId137" Type="http://schemas.openxmlformats.org/officeDocument/2006/relationships/hyperlink" Target="mailto:shadurska@yahoo.com" TargetMode="External"/><Relationship Id="rId158" Type="http://schemas.openxmlformats.org/officeDocument/2006/relationships/hyperlink" Target="mailto:jelena.skripka@gmail.com" TargetMode="External"/><Relationship Id="rId20" Type="http://schemas.openxmlformats.org/officeDocument/2006/relationships/hyperlink" Target="mailto:andra4422@inbox.lv" TargetMode="External"/><Relationship Id="rId41" Type="http://schemas.openxmlformats.org/officeDocument/2006/relationships/hyperlink" Target="mailto:dace.blazevica@krize.lv" TargetMode="External"/><Relationship Id="rId62" Type="http://schemas.openxmlformats.org/officeDocument/2006/relationships/hyperlink" Target="http://www.supervizija.lv/lv/supervizori/" TargetMode="External"/><Relationship Id="rId83" Type="http://schemas.openxmlformats.org/officeDocument/2006/relationships/hyperlink" Target="mailto:nagle.evija@inbox.lv" TargetMode="External"/><Relationship Id="rId179" Type="http://schemas.openxmlformats.org/officeDocument/2006/relationships/hyperlink" Target="mailto:mikelsone.laura@hotmail.com" TargetMode="External"/><Relationship Id="rId190" Type="http://schemas.openxmlformats.org/officeDocument/2006/relationships/hyperlink" Target="mailto:aboltina_liga@inbox.lv" TargetMode="External"/><Relationship Id="rId204" Type="http://schemas.openxmlformats.org/officeDocument/2006/relationships/hyperlink" Target="mailto:lilija.geza@gmail.com" TargetMode="External"/><Relationship Id="rId225" Type="http://schemas.openxmlformats.org/officeDocument/2006/relationships/hyperlink" Target="http://www.supervizija.lv/lv/supervizori/" TargetMode="External"/><Relationship Id="rId246" Type="http://schemas.openxmlformats.org/officeDocument/2006/relationships/hyperlink" Target="http://www.supervizija.lv/lv/supervizori/" TargetMode="External"/><Relationship Id="rId267" Type="http://schemas.openxmlformats.org/officeDocument/2006/relationships/hyperlink" Target="mailto:vija.muizniece@luxdata.lv" TargetMode="External"/><Relationship Id="rId106" Type="http://schemas.openxmlformats.org/officeDocument/2006/relationships/hyperlink" Target="mailto:ilona.talente@gmail.com" TargetMode="External"/><Relationship Id="rId127" Type="http://schemas.openxmlformats.org/officeDocument/2006/relationships/hyperlink" Target="mailto:auzinainga@inbox.lv" TargetMode="External"/><Relationship Id="rId10" Type="http://schemas.openxmlformats.org/officeDocument/2006/relationships/hyperlink" Target="mailto:aivarskrasnogolovs@gmail.com" TargetMode="External"/><Relationship Id="rId31" Type="http://schemas.openxmlformats.org/officeDocument/2006/relationships/hyperlink" Target="http://www.supervizija.lv/lv/supervizori/" TargetMode="External"/><Relationship Id="rId52" Type="http://schemas.openxmlformats.org/officeDocument/2006/relationships/hyperlink" Target="mailto:daiga@myhr.lv" TargetMode="External"/><Relationship Id="rId73" Type="http://schemas.openxmlformats.org/officeDocument/2006/relationships/hyperlink" Target="mailto:elinaliepina@yahoo.com" TargetMode="External"/><Relationship Id="rId94" Type="http://schemas.openxmlformats.org/officeDocument/2006/relationships/hyperlink" Target="mailto:adamsone1@inbox.lv" TargetMode="External"/><Relationship Id="rId148" Type="http://schemas.openxmlformats.org/officeDocument/2006/relationships/hyperlink" Target="mailto:kiveta@inbox.lv" TargetMode="External"/><Relationship Id="rId169" Type="http://schemas.openxmlformats.org/officeDocument/2006/relationships/hyperlink" Target="mailto:k.martinsone@gmail.com" TargetMode="External"/><Relationship Id="rId4" Type="http://schemas.openxmlformats.org/officeDocument/2006/relationships/hyperlink" Target="mailto:agita.reisa.nielsen@gmail.com" TargetMode="External"/><Relationship Id="rId180" Type="http://schemas.openxmlformats.org/officeDocument/2006/relationships/hyperlink" Target="mailto:laura.millere.supervizija@gmail.com" TargetMode="External"/><Relationship Id="rId215" Type="http://schemas.openxmlformats.org/officeDocument/2006/relationships/hyperlink" Target="mailto:marta@kaupri.lv" TargetMode="External"/><Relationship Id="rId236" Type="http://schemas.openxmlformats.org/officeDocument/2006/relationships/hyperlink" Target="https://www.supervizija.lv/lv/supervizori/" TargetMode="External"/><Relationship Id="rId257" Type="http://schemas.openxmlformats.org/officeDocument/2006/relationships/hyperlink" Target="mailto:sintija.gerdena@inbox.lv" TargetMode="External"/><Relationship Id="rId278" Type="http://schemas.openxmlformats.org/officeDocument/2006/relationships/hyperlink" Target="mailto:zane.kalnina1@gmail.com" TargetMode="External"/><Relationship Id="rId42" Type="http://schemas.openxmlformats.org/officeDocument/2006/relationships/hyperlink" Target="mailto:daugava15@inbox.lv" TargetMode="External"/><Relationship Id="rId84" Type="http://schemas.openxmlformats.org/officeDocument/2006/relationships/hyperlink" Target="mailto:van_evija@hotmail.com" TargetMode="External"/><Relationship Id="rId138" Type="http://schemas.openxmlformats.org/officeDocument/2006/relationships/hyperlink" Target="mailto:inga-2@inbox.lv" TargetMode="External"/><Relationship Id="rId191" Type="http://schemas.openxmlformats.org/officeDocument/2006/relationships/hyperlink" Target="https://www.supervizija.lv/lv/supervizori/" TargetMode="External"/><Relationship Id="rId205" Type="http://schemas.openxmlformats.org/officeDocument/2006/relationships/hyperlink" Target="mailto:lina.horosko7@gmail.com" TargetMode="External"/><Relationship Id="rId247" Type="http://schemas.openxmlformats.org/officeDocument/2006/relationships/hyperlink" Target="mailto:Sandra.j@inbox.lv" TargetMode="External"/><Relationship Id="rId107" Type="http://schemas.openxmlformats.org/officeDocument/2006/relationships/hyperlink" Target="http://www.supervizija.lv/lv/supervizori/" TargetMode="External"/><Relationship Id="rId11" Type="http://schemas.openxmlformats.org/officeDocument/2006/relationships/hyperlink" Target="http://www.supervizija.lv/lv/supervizori/" TargetMode="External"/><Relationship Id="rId53" Type="http://schemas.openxmlformats.org/officeDocument/2006/relationships/hyperlink" Target="mailto:daina.vanaga@inbox.lv" TargetMode="External"/><Relationship Id="rId149" Type="http://schemas.openxmlformats.org/officeDocument/2006/relationships/hyperlink" Target="mailto:iveta.laudaka@inbox.lv" TargetMode="External"/><Relationship Id="rId95" Type="http://schemas.openxmlformats.org/officeDocument/2006/relationships/hyperlink" Target="mailto:jakovela@gmail.com" TargetMode="External"/><Relationship Id="rId160" Type="http://schemas.openxmlformats.org/officeDocument/2006/relationships/hyperlink" Target="mailto:karlis.visa@gmail.com" TargetMode="External"/><Relationship Id="rId216" Type="http://schemas.openxmlformats.org/officeDocument/2006/relationships/hyperlink" Target="mailto:urbane.mart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zoomScaleNormal="100" zoomScaleSheetLayoutView="100" workbookViewId="0">
      <selection activeCell="F11" sqref="F11"/>
    </sheetView>
  </sheetViews>
  <sheetFormatPr defaultColWidth="9.21875" defaultRowHeight="14.4" x14ac:dyDescent="0.3"/>
  <cols>
    <col min="1" max="1" width="6" style="22" customWidth="1"/>
    <col min="2" max="2" width="20.21875" style="22" customWidth="1"/>
    <col min="3" max="3" width="19.77734375" style="22" customWidth="1"/>
    <col min="4" max="4" width="19.6640625" style="22" customWidth="1"/>
    <col min="5" max="5" width="19" style="22" customWidth="1"/>
    <col min="6" max="6" width="15.5546875" style="22" customWidth="1"/>
    <col min="7" max="7" width="19.5546875" style="22" customWidth="1"/>
    <col min="8" max="16384" width="9.21875" style="22"/>
  </cols>
  <sheetData>
    <row r="1" spans="1:7" ht="100.8" customHeight="1" x14ac:dyDescent="0.3">
      <c r="A1" s="123"/>
      <c r="B1" s="123"/>
      <c r="C1" s="123"/>
      <c r="D1" s="123"/>
      <c r="E1" s="123"/>
      <c r="F1" s="123"/>
      <c r="G1" s="123"/>
    </row>
    <row r="2" spans="1:7" ht="34.5" customHeight="1" x14ac:dyDescent="0.3">
      <c r="A2" s="144" t="s">
        <v>728</v>
      </c>
      <c r="B2" s="144"/>
      <c r="C2" s="144"/>
      <c r="D2" s="144"/>
      <c r="E2" s="144"/>
      <c r="F2" s="144"/>
      <c r="G2" s="144"/>
    </row>
    <row r="4" spans="1:7" x14ac:dyDescent="0.3">
      <c r="A4" s="143" t="s">
        <v>729</v>
      </c>
      <c r="B4" s="143"/>
      <c r="C4" s="143"/>
      <c r="D4" s="143"/>
      <c r="E4" s="143"/>
      <c r="F4" s="143"/>
      <c r="G4" s="143"/>
    </row>
    <row r="5" spans="1:7" s="80" customFormat="1" x14ac:dyDescent="0.3">
      <c r="A5" s="147"/>
      <c r="B5" s="147"/>
      <c r="C5" s="147"/>
      <c r="D5" s="147"/>
      <c r="E5" s="147"/>
      <c r="F5" s="147"/>
      <c r="G5" s="147"/>
    </row>
    <row r="6" spans="1:7" x14ac:dyDescent="0.3">
      <c r="A6" s="36"/>
      <c r="B6" s="36"/>
      <c r="C6" s="36"/>
      <c r="D6" s="36"/>
      <c r="E6" s="36"/>
      <c r="F6" s="36"/>
      <c r="G6" s="36"/>
    </row>
    <row r="7" spans="1:7" ht="14.55" customHeight="1" x14ac:dyDescent="0.3">
      <c r="A7" s="138" t="s">
        <v>690</v>
      </c>
      <c r="B7" s="138"/>
      <c r="C7" s="193"/>
      <c r="D7" s="193"/>
    </row>
    <row r="8" spans="1:7" x14ac:dyDescent="0.3">
      <c r="A8" s="139" t="s">
        <v>699</v>
      </c>
      <c r="B8" s="139"/>
      <c r="C8" s="146">
        <v>2026</v>
      </c>
      <c r="D8" s="146"/>
    </row>
    <row r="9" spans="1:7" x14ac:dyDescent="0.3">
      <c r="A9" s="26" t="s">
        <v>96</v>
      </c>
      <c r="B9" s="26"/>
      <c r="C9" s="107" t="s">
        <v>751</v>
      </c>
      <c r="D9" s="108" t="s">
        <v>752</v>
      </c>
      <c r="E9" s="25"/>
    </row>
    <row r="10" spans="1:7" s="25" customFormat="1" ht="16.95" customHeight="1" x14ac:dyDescent="0.3">
      <c r="A10" s="125" t="s">
        <v>698</v>
      </c>
      <c r="B10" s="125"/>
      <c r="C10" s="126">
        <f>' 2. Dalībnieki '!C31</f>
        <v>0</v>
      </c>
      <c r="D10" s="126"/>
      <c r="E10" s="22"/>
    </row>
    <row r="11" spans="1:7" x14ac:dyDescent="0.3">
      <c r="A11" s="104" t="s">
        <v>99</v>
      </c>
      <c r="B11" s="104"/>
      <c r="C11" s="127"/>
      <c r="D11" s="127"/>
      <c r="E11" s="25"/>
    </row>
    <row r="12" spans="1:7" x14ac:dyDescent="0.3">
      <c r="A12" s="33"/>
      <c r="B12" s="33"/>
      <c r="C12" s="33"/>
      <c r="D12" s="33"/>
      <c r="F12" s="33"/>
      <c r="G12" s="33"/>
    </row>
    <row r="13" spans="1:7" x14ac:dyDescent="0.3">
      <c r="A13" s="128" t="s">
        <v>715</v>
      </c>
      <c r="B13" s="128"/>
      <c r="C13" s="128"/>
      <c r="D13" s="128"/>
      <c r="E13" s="128"/>
      <c r="F13" s="23"/>
      <c r="G13" s="23"/>
    </row>
    <row r="14" spans="1:7" ht="28.2" customHeight="1" x14ac:dyDescent="0.3">
      <c r="A14" s="129" t="s">
        <v>732</v>
      </c>
      <c r="B14" s="129"/>
      <c r="C14" s="153"/>
      <c r="D14" s="154"/>
      <c r="E14" s="155"/>
      <c r="G14" s="27"/>
    </row>
    <row r="15" spans="1:7" x14ac:dyDescent="0.3">
      <c r="A15" s="130" t="s">
        <v>102</v>
      </c>
      <c r="B15" s="130"/>
      <c r="C15" s="153"/>
      <c r="D15" s="154"/>
      <c r="E15" s="155"/>
      <c r="G15" s="28"/>
    </row>
    <row r="16" spans="1:7" x14ac:dyDescent="0.3">
      <c r="A16" s="130" t="s">
        <v>101</v>
      </c>
      <c r="B16" s="130"/>
      <c r="C16" s="153"/>
      <c r="D16" s="154"/>
      <c r="E16" s="155"/>
      <c r="G16" s="28"/>
    </row>
    <row r="17" spans="1:7" x14ac:dyDescent="0.3">
      <c r="A17" s="130" t="s">
        <v>103</v>
      </c>
      <c r="B17" s="130"/>
      <c r="C17" s="153"/>
      <c r="D17" s="154"/>
      <c r="E17" s="155"/>
      <c r="G17" s="29"/>
    </row>
    <row r="18" spans="1:7" x14ac:dyDescent="0.3">
      <c r="A18" s="130" t="s">
        <v>104</v>
      </c>
      <c r="B18" s="130"/>
      <c r="C18" s="153"/>
      <c r="D18" s="154"/>
      <c r="E18" s="155"/>
      <c r="G18" s="29"/>
    </row>
    <row r="19" spans="1:7" x14ac:dyDescent="0.3">
      <c r="A19" s="130" t="s">
        <v>105</v>
      </c>
      <c r="B19" s="130"/>
      <c r="C19" s="153"/>
      <c r="D19" s="154"/>
      <c r="E19" s="155"/>
      <c r="G19" s="29"/>
    </row>
    <row r="20" spans="1:7" s="24" customFormat="1" x14ac:dyDescent="0.25">
      <c r="A20" s="25"/>
      <c r="B20" s="25"/>
      <c r="C20" s="25"/>
      <c r="D20" s="25"/>
      <c r="E20" s="25"/>
      <c r="F20" s="25"/>
      <c r="G20" s="25"/>
    </row>
    <row r="21" spans="1:7" x14ac:dyDescent="0.3">
      <c r="A21" s="142" t="s">
        <v>692</v>
      </c>
      <c r="B21" s="142"/>
      <c r="C21" s="142"/>
      <c r="D21" s="142"/>
      <c r="E21" s="142"/>
      <c r="F21" s="142"/>
      <c r="G21" s="31"/>
    </row>
    <row r="22" spans="1:7" x14ac:dyDescent="0.3">
      <c r="A22" s="130" t="s">
        <v>100</v>
      </c>
      <c r="B22" s="130"/>
      <c r="C22" s="131"/>
      <c r="D22" s="131"/>
      <c r="E22" s="131"/>
    </row>
    <row r="23" spans="1:7" x14ac:dyDescent="0.3">
      <c r="A23" s="130" t="s">
        <v>110</v>
      </c>
      <c r="B23" s="130"/>
      <c r="C23" s="131"/>
      <c r="D23" s="131"/>
      <c r="E23" s="131"/>
    </row>
    <row r="24" spans="1:7" x14ac:dyDescent="0.3">
      <c r="A24" s="130" t="s">
        <v>694</v>
      </c>
      <c r="B24" s="130"/>
      <c r="C24" s="150"/>
      <c r="D24" s="151"/>
      <c r="E24" s="152"/>
    </row>
    <row r="25" spans="1:7" x14ac:dyDescent="0.3">
      <c r="A25" s="130" t="s">
        <v>257</v>
      </c>
      <c r="B25" s="130"/>
      <c r="C25" s="150"/>
      <c r="D25" s="151"/>
      <c r="E25" s="152"/>
    </row>
    <row r="26" spans="1:7" x14ac:dyDescent="0.3">
      <c r="A26" s="130" t="s">
        <v>109</v>
      </c>
      <c r="B26" s="130"/>
      <c r="C26" s="150"/>
      <c r="D26" s="151"/>
      <c r="E26" s="152"/>
    </row>
    <row r="27" spans="1:7" x14ac:dyDescent="0.3">
      <c r="A27" s="34"/>
      <c r="B27" s="34"/>
      <c r="C27" s="35"/>
      <c r="D27" s="35"/>
      <c r="E27" s="35"/>
    </row>
    <row r="28" spans="1:7" x14ac:dyDescent="0.3">
      <c r="A28" s="149" t="s">
        <v>700</v>
      </c>
      <c r="B28" s="149"/>
      <c r="C28" s="149"/>
      <c r="D28" s="149"/>
      <c r="E28" s="149"/>
    </row>
    <row r="29" spans="1:7" x14ac:dyDescent="0.3">
      <c r="A29" s="130" t="s">
        <v>694</v>
      </c>
      <c r="B29" s="130"/>
      <c r="C29" s="150"/>
      <c r="D29" s="151"/>
      <c r="E29" s="152"/>
    </row>
    <row r="30" spans="1:7" x14ac:dyDescent="0.3">
      <c r="A30" s="148" t="s">
        <v>106</v>
      </c>
      <c r="B30" s="148"/>
      <c r="C30" s="135"/>
      <c r="D30" s="136"/>
      <c r="E30" s="137"/>
    </row>
    <row r="31" spans="1:7" x14ac:dyDescent="0.3">
      <c r="A31" s="145" t="s">
        <v>107</v>
      </c>
      <c r="B31" s="145"/>
      <c r="C31" s="132"/>
      <c r="D31" s="133"/>
      <c r="E31" s="134"/>
      <c r="F31" s="140" t="s">
        <v>708</v>
      </c>
      <c r="G31" s="141"/>
    </row>
    <row r="32" spans="1:7" ht="26.55" customHeight="1" x14ac:dyDescent="0.3">
      <c r="A32" s="145" t="s">
        <v>108</v>
      </c>
      <c r="B32" s="145"/>
      <c r="C32" s="132"/>
      <c r="D32" s="133"/>
      <c r="E32" s="134"/>
      <c r="F32" s="140"/>
      <c r="G32" s="141"/>
    </row>
    <row r="33" spans="1:8" x14ac:dyDescent="0.3">
      <c r="F33" s="30"/>
      <c r="G33" s="30"/>
    </row>
    <row r="35" spans="1:8" ht="31.05" customHeight="1" x14ac:dyDescent="0.3">
      <c r="A35" s="124" t="s">
        <v>709</v>
      </c>
      <c r="B35" s="124"/>
      <c r="C35" s="124"/>
      <c r="D35" s="124"/>
      <c r="E35" s="124"/>
      <c r="F35" s="32"/>
      <c r="G35" s="32"/>
      <c r="H35" s="32"/>
    </row>
    <row r="39" spans="1:8" x14ac:dyDescent="0.3">
      <c r="B39" s="123" t="s">
        <v>712</v>
      </c>
      <c r="C39" s="123"/>
      <c r="D39" s="123"/>
      <c r="E39" s="123"/>
    </row>
  </sheetData>
  <mergeCells count="47">
    <mergeCell ref="C18:E18"/>
    <mergeCell ref="C19:E19"/>
    <mergeCell ref="A15:B15"/>
    <mergeCell ref="C14:E14"/>
    <mergeCell ref="C15:E15"/>
    <mergeCell ref="C16:E16"/>
    <mergeCell ref="C17:E17"/>
    <mergeCell ref="A31:B31"/>
    <mergeCell ref="A29:B29"/>
    <mergeCell ref="C29:E29"/>
    <mergeCell ref="A24:B24"/>
    <mergeCell ref="C24:E24"/>
    <mergeCell ref="C25:E25"/>
    <mergeCell ref="C26:E26"/>
    <mergeCell ref="A26:B26"/>
    <mergeCell ref="A1:G1"/>
    <mergeCell ref="C7:D7"/>
    <mergeCell ref="C31:E31"/>
    <mergeCell ref="C30:E30"/>
    <mergeCell ref="A7:B7"/>
    <mergeCell ref="A8:B8"/>
    <mergeCell ref="F31:G32"/>
    <mergeCell ref="A21:F21"/>
    <mergeCell ref="A4:G4"/>
    <mergeCell ref="A2:G2"/>
    <mergeCell ref="A32:B32"/>
    <mergeCell ref="C32:E32"/>
    <mergeCell ref="C8:D8"/>
    <mergeCell ref="A5:G5"/>
    <mergeCell ref="A30:B30"/>
    <mergeCell ref="A28:E28"/>
    <mergeCell ref="B39:E39"/>
    <mergeCell ref="A35:E35"/>
    <mergeCell ref="A10:B10"/>
    <mergeCell ref="C10:D10"/>
    <mergeCell ref="C11:D11"/>
    <mergeCell ref="A13:E13"/>
    <mergeCell ref="A14:B14"/>
    <mergeCell ref="A16:B16"/>
    <mergeCell ref="A17:B17"/>
    <mergeCell ref="A18:B18"/>
    <mergeCell ref="A19:B19"/>
    <mergeCell ref="A22:B22"/>
    <mergeCell ref="C22:E22"/>
    <mergeCell ref="A23:B23"/>
    <mergeCell ref="C23:E23"/>
    <mergeCell ref="A25:B25"/>
  </mergeCells>
  <dataValidations count="2">
    <dataValidation type="list" operator="notBetween" allowBlank="1" showInputMessage="1" showErrorMessage="1" sqref="C8:D8" xr:uid="{89A4DFF0-BC48-4D65-B2A2-BFCD2648471D}">
      <formula1>"2023,2024,2025,2026,2027,2028"</formula1>
    </dataValidation>
    <dataValidation showDropDown="1" showInputMessage="1" showErrorMessage="1" sqref="C7:D7" xr:uid="{117278B9-C525-46EE-8BB9-AB3238080F0C}"/>
  </dataValidations>
  <printOptions horizontalCentered="1"/>
  <pageMargins left="0.23622047244094491" right="0.23622047244094491" top="0.74803149606299213" bottom="0.74803149606299213" header="0.31496062992125984" footer="0.31496062992125984"/>
  <pageSetup paperSize="9" scale="80" orientation="portrait" r:id="rId1"/>
  <headerFooter>
    <oddHeader>&amp;RV 01.12.2022</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'Vispārēji dati'!$H$3:$H$4</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B7D5-2A49-44F6-A060-773AB87757C8}">
  <sheetPr>
    <tabColor theme="0"/>
  </sheetPr>
  <dimension ref="A1:AF36"/>
  <sheetViews>
    <sheetView zoomScale="90" zoomScaleNormal="90" zoomScaleSheetLayoutView="100" zoomScalePageLayoutView="120" workbookViewId="0">
      <selection activeCell="C2" sqref="C2:D2"/>
    </sheetView>
  </sheetViews>
  <sheetFormatPr defaultColWidth="9.21875" defaultRowHeight="14.4" x14ac:dyDescent="0.3"/>
  <cols>
    <col min="1" max="1" width="5.21875" style="22" customWidth="1"/>
    <col min="2" max="2" width="24.44140625" style="22" customWidth="1"/>
    <col min="3" max="3" width="23.5546875" style="22" customWidth="1"/>
    <col min="4" max="4" width="23.44140625" style="22" customWidth="1"/>
    <col min="5" max="5" width="30.6640625" style="22" customWidth="1"/>
    <col min="6" max="6" width="12.109375" style="22" customWidth="1"/>
    <col min="7" max="7" width="12.6640625" style="22" customWidth="1"/>
    <col min="8" max="8" width="11.6640625" style="22" customWidth="1"/>
    <col min="9" max="9" width="14.77734375" style="22" customWidth="1"/>
    <col min="10" max="10" width="11" style="22" customWidth="1"/>
    <col min="11" max="11" width="10.21875" style="22" customWidth="1"/>
    <col min="12" max="12" width="11" style="22" customWidth="1"/>
    <col min="13" max="13" width="10.5546875" style="22" customWidth="1"/>
    <col min="14" max="14" width="10.109375" style="22" customWidth="1"/>
    <col min="15" max="15" width="10.5546875" style="22" customWidth="1"/>
    <col min="16" max="16" width="10.109375" style="22" customWidth="1"/>
    <col min="17" max="17" width="11.5546875" style="22" customWidth="1"/>
    <col min="18" max="18" width="10.109375" style="22" customWidth="1"/>
    <col min="19" max="19" width="26.77734375" style="22" customWidth="1"/>
    <col min="20" max="20" width="28.77734375" style="22" customWidth="1"/>
    <col min="21" max="21" width="31.5546875" style="22" customWidth="1"/>
    <col min="22" max="22" width="29.33203125" style="22" customWidth="1"/>
    <col min="23" max="23" width="9.21875" style="22"/>
    <col min="24" max="24" width="11" style="22" customWidth="1"/>
    <col min="25" max="25" width="13.5546875" style="22" customWidth="1"/>
    <col min="26" max="26" width="12" style="22" customWidth="1"/>
    <col min="27" max="31" width="9.21875" style="22"/>
    <col min="32" max="32" width="9.21875" style="22" hidden="1" customWidth="1"/>
    <col min="33" max="16384" width="9.21875" style="22"/>
  </cols>
  <sheetData>
    <row r="1" spans="1:32" x14ac:dyDescent="0.3">
      <c r="B1" s="80"/>
      <c r="F1" s="165" t="s">
        <v>725</v>
      </c>
      <c r="G1" s="165"/>
      <c r="H1" s="165"/>
      <c r="I1" s="165"/>
      <c r="J1" s="165"/>
    </row>
    <row r="2" spans="1:32" ht="43.2" customHeight="1" x14ac:dyDescent="0.3">
      <c r="A2" s="138" t="s">
        <v>690</v>
      </c>
      <c r="B2" s="138"/>
      <c r="C2" s="193">
        <f>'1. Vispārējā informācija'!C7:D7</f>
        <v>0</v>
      </c>
      <c r="D2" s="193"/>
      <c r="E2" s="39"/>
      <c r="F2" s="160" t="s">
        <v>724</v>
      </c>
      <c r="G2" s="160"/>
      <c r="H2" s="160"/>
      <c r="I2" s="160"/>
      <c r="J2" s="160"/>
    </row>
    <row r="3" spans="1:32" ht="14.4" customHeight="1" x14ac:dyDescent="0.3">
      <c r="A3" s="138" t="s">
        <v>699</v>
      </c>
      <c r="B3" s="138"/>
      <c r="C3" s="166">
        <f>'1. Vispārējā informācija'!C8</f>
        <v>2026</v>
      </c>
      <c r="D3" s="166"/>
      <c r="E3" s="39"/>
      <c r="F3" s="160" t="s">
        <v>723</v>
      </c>
      <c r="G3" s="160"/>
      <c r="H3" s="160"/>
      <c r="I3" s="160"/>
      <c r="J3" s="160"/>
    </row>
    <row r="4" spans="1:32" ht="14.4" customHeight="1" x14ac:dyDescent="0.3">
      <c r="A4" s="138" t="s">
        <v>691</v>
      </c>
      <c r="B4" s="138"/>
      <c r="C4" s="106" t="str">
        <f>'1. Vispārējā informācija'!C9</f>
        <v>01.01.2026.</v>
      </c>
      <c r="D4" s="106" t="str">
        <f>'1. Vispārējā informācija'!D9</f>
        <v>31.03.2026.</v>
      </c>
      <c r="E4" s="38"/>
      <c r="F4" s="160" t="s">
        <v>726</v>
      </c>
      <c r="G4" s="160"/>
      <c r="H4" s="160"/>
      <c r="I4" s="160"/>
      <c r="J4" s="160"/>
      <c r="K4" s="160"/>
      <c r="L4" s="160"/>
    </row>
    <row r="5" spans="1:32" s="80" customFormat="1" ht="15" thickBot="1" x14ac:dyDescent="0.35">
      <c r="A5" s="98"/>
      <c r="B5" s="98"/>
      <c r="C5" s="99"/>
      <c r="D5" s="99"/>
      <c r="E5" s="100"/>
      <c r="F5" s="100"/>
      <c r="G5" s="100"/>
      <c r="H5" s="100"/>
      <c r="I5" s="100"/>
    </row>
    <row r="6" spans="1:32" ht="18.600000000000001" customHeight="1" thickBot="1" x14ac:dyDescent="0.35">
      <c r="A6" s="174" t="s">
        <v>693</v>
      </c>
      <c r="B6" s="172" t="s">
        <v>110</v>
      </c>
      <c r="C6" s="172" t="s">
        <v>1</v>
      </c>
      <c r="D6" s="178" t="s">
        <v>100</v>
      </c>
      <c r="E6" s="176" t="s">
        <v>694</v>
      </c>
      <c r="F6" s="161" t="s">
        <v>753</v>
      </c>
      <c r="G6" s="162"/>
      <c r="H6" s="162"/>
      <c r="I6" s="163"/>
      <c r="J6" s="105" t="s">
        <v>720</v>
      </c>
      <c r="K6" s="162" t="str">
        <f>C4</f>
        <v>01.01.2026.</v>
      </c>
      <c r="L6" s="162"/>
      <c r="M6" s="162"/>
      <c r="N6" s="162"/>
      <c r="O6" s="103" t="s">
        <v>721</v>
      </c>
      <c r="P6" s="162" t="str">
        <f>D4</f>
        <v>31.03.2026.</v>
      </c>
      <c r="Q6" s="162"/>
      <c r="R6" s="163"/>
      <c r="S6" s="40"/>
      <c r="T6" s="40"/>
      <c r="U6" s="40"/>
    </row>
    <row r="7" spans="1:32" s="42" customFormat="1" ht="36.6" customHeight="1" x14ac:dyDescent="0.3">
      <c r="A7" s="175"/>
      <c r="B7" s="173"/>
      <c r="C7" s="173"/>
      <c r="D7" s="179"/>
      <c r="E7" s="177"/>
      <c r="F7" s="156" t="s">
        <v>719</v>
      </c>
      <c r="G7" s="156" t="s">
        <v>717</v>
      </c>
      <c r="H7" s="158" t="s">
        <v>718</v>
      </c>
      <c r="I7" s="169" t="s">
        <v>727</v>
      </c>
      <c r="J7" s="167" t="s">
        <v>722</v>
      </c>
      <c r="K7" s="184" t="s">
        <v>733</v>
      </c>
      <c r="L7" s="184"/>
      <c r="M7" s="180" t="s">
        <v>734</v>
      </c>
      <c r="N7" s="180"/>
      <c r="O7" s="180" t="s">
        <v>730</v>
      </c>
      <c r="P7" s="180"/>
      <c r="Q7" s="180" t="s">
        <v>731</v>
      </c>
      <c r="R7" s="181"/>
      <c r="AF7" s="41" t="s">
        <v>4</v>
      </c>
    </row>
    <row r="8" spans="1:32" s="42" customFormat="1" ht="24.6" customHeight="1" x14ac:dyDescent="0.3">
      <c r="A8" s="175"/>
      <c r="B8" s="173"/>
      <c r="C8" s="173"/>
      <c r="D8" s="179"/>
      <c r="E8" s="177"/>
      <c r="F8" s="157"/>
      <c r="G8" s="157"/>
      <c r="H8" s="159"/>
      <c r="I8" s="170"/>
      <c r="J8" s="168"/>
      <c r="K8" s="182">
        <v>50.89</v>
      </c>
      <c r="L8" s="182"/>
      <c r="M8" s="164">
        <v>9.0399999999999991</v>
      </c>
      <c r="N8" s="164"/>
      <c r="O8" s="164">
        <v>9.0399999999999991</v>
      </c>
      <c r="P8" s="164"/>
      <c r="Q8" s="164">
        <v>9.0399999999999991</v>
      </c>
      <c r="R8" s="183"/>
      <c r="AF8" s="41" t="s">
        <v>244</v>
      </c>
    </row>
    <row r="9" spans="1:32" s="42" customFormat="1" ht="36" customHeight="1" x14ac:dyDescent="0.3">
      <c r="A9" s="175"/>
      <c r="B9" s="173"/>
      <c r="C9" s="173"/>
      <c r="D9" s="179"/>
      <c r="E9" s="177"/>
      <c r="F9" s="157"/>
      <c r="G9" s="157"/>
      <c r="H9" s="159"/>
      <c r="I9" s="170"/>
      <c r="J9" s="168"/>
      <c r="K9" s="93" t="s">
        <v>695</v>
      </c>
      <c r="L9" s="93" t="s">
        <v>689</v>
      </c>
      <c r="M9" s="94" t="s">
        <v>695</v>
      </c>
      <c r="N9" s="95" t="s">
        <v>689</v>
      </c>
      <c r="O9" s="94" t="s">
        <v>695</v>
      </c>
      <c r="P9" s="95" t="s">
        <v>689</v>
      </c>
      <c r="Q9" s="94" t="s">
        <v>695</v>
      </c>
      <c r="R9" s="96" t="s">
        <v>689</v>
      </c>
      <c r="AF9" s="41" t="s">
        <v>5</v>
      </c>
    </row>
    <row r="10" spans="1:32" s="42" customFormat="1" ht="13.8" x14ac:dyDescent="0.3">
      <c r="A10" s="97">
        <v>1</v>
      </c>
      <c r="B10" s="70"/>
      <c r="C10" s="71"/>
      <c r="D10" s="72"/>
      <c r="E10" s="102"/>
      <c r="F10" s="101"/>
      <c r="G10" s="73"/>
      <c r="H10" s="73"/>
      <c r="I10" s="88"/>
      <c r="J10" s="87"/>
      <c r="K10" s="75"/>
      <c r="L10" s="78">
        <f>ROUND((K10*50.89),2)</f>
        <v>0</v>
      </c>
      <c r="M10" s="74"/>
      <c r="N10" s="79">
        <f>ROUND((M10*(9.04*3)),2)</f>
        <v>0</v>
      </c>
      <c r="O10" s="74"/>
      <c r="P10" s="79">
        <f>ROUND((O10*(9.04*3)),2)</f>
        <v>0</v>
      </c>
      <c r="Q10" s="74"/>
      <c r="R10" s="90">
        <f>ROUND((Q10*(9.04*3)),2)</f>
        <v>0</v>
      </c>
      <c r="S10" s="91" t="str">
        <f>IF(F10=0,"",IF(F10+J10&lt;=10,"","Kļūda  F kollonā, jo sesiju kopējais skaits nevar būt  lielāks par 10"))</f>
        <v/>
      </c>
      <c r="T10" s="92" t="str">
        <f>IF(G10+K10=0,"",IF(G10+K10&lt;=7,"","Kļūda K kollonā, individuālo supervīziju skaits kopā nevar būt lielāks par 7"))</f>
        <v/>
      </c>
      <c r="U10" s="92" t="str">
        <f>IF(H10+M10=0,"",IF(H10+M10&lt;=8,"","Kļūda M kollonā, grupu supervīziju skaits kopā nevar būt lielāks par 8"))</f>
        <v/>
      </c>
      <c r="V10" s="92" t="str">
        <f>IF(K10+Q10+M10+O10=J10,"","Kļūda K; M; O un Q kollonu summā, jo summai jābūt vienādai ar J kolonnā norādīto vērtību")</f>
        <v/>
      </c>
      <c r="AF10" s="41"/>
    </row>
    <row r="11" spans="1:32" s="42" customFormat="1" ht="13.8" x14ac:dyDescent="0.3">
      <c r="A11" s="97">
        <v>2</v>
      </c>
      <c r="B11" s="70"/>
      <c r="C11" s="71"/>
      <c r="D11" s="72"/>
      <c r="E11" s="102"/>
      <c r="F11" s="101"/>
      <c r="G11" s="73"/>
      <c r="H11" s="73"/>
      <c r="I11" s="88"/>
      <c r="J11" s="87"/>
      <c r="K11" s="75"/>
      <c r="L11" s="78">
        <f t="shared" ref="L11:L29" si="0">ROUND((K11*50.89),2)</f>
        <v>0</v>
      </c>
      <c r="M11" s="74"/>
      <c r="N11" s="79">
        <f t="shared" ref="N11:N29" si="1">ROUND((M11*(9.04*3)),2)</f>
        <v>0</v>
      </c>
      <c r="O11" s="74"/>
      <c r="P11" s="79">
        <f t="shared" ref="P11:P29" si="2">ROUND((O11*(9.04*3)),2)</f>
        <v>0</v>
      </c>
      <c r="Q11" s="74"/>
      <c r="R11" s="90">
        <f t="shared" ref="R11:R29" si="3">ROUND((Q11*(9.04*3)),2)</f>
        <v>0</v>
      </c>
      <c r="S11" s="91" t="str">
        <f t="shared" ref="S11:S29" si="4">IF(F11=0,"",IF(F11+J11&lt;=10,"","Kļūda  F kollonā, jo sesiju kopējais skaits nevar būt  lielāks par 10"))</f>
        <v/>
      </c>
      <c r="T11" s="92" t="str">
        <f t="shared" ref="T11:T29" si="5">IF(G11+K11=0,"",IF(G11+K11&lt;=7,"","Kļūda K kollonā, individuālo supervīziju skaits kopā nevar būt lielāks par 7"))</f>
        <v/>
      </c>
      <c r="U11" s="92" t="str">
        <f t="shared" ref="U11:U29" si="6">IF(H11+M11=0,"",IF(H11+M11&lt;=8,"","Kļūda M kollonā, grupu supervīziju skaits kopā nevar būt lielāks par 8"))</f>
        <v/>
      </c>
      <c r="V11" s="92" t="str">
        <f t="shared" ref="V11:V29" si="7">IF(K11+Q11+M11+O11=J11,"","Kļūda K; M; O un Q kollonu summā, jo summai jābūt vienādai ar J kolonnā norādīto vērtību")</f>
        <v/>
      </c>
      <c r="AF11" s="41"/>
    </row>
    <row r="12" spans="1:32" s="42" customFormat="1" ht="13.8" x14ac:dyDescent="0.3">
      <c r="A12" s="97">
        <v>3</v>
      </c>
      <c r="B12" s="70"/>
      <c r="C12" s="71"/>
      <c r="D12" s="72"/>
      <c r="E12" s="102"/>
      <c r="F12" s="101"/>
      <c r="G12" s="73"/>
      <c r="H12" s="73"/>
      <c r="I12" s="88"/>
      <c r="J12" s="87"/>
      <c r="K12" s="75"/>
      <c r="L12" s="78">
        <f t="shared" si="0"/>
        <v>0</v>
      </c>
      <c r="M12" s="74"/>
      <c r="N12" s="79">
        <f t="shared" si="1"/>
        <v>0</v>
      </c>
      <c r="O12" s="74"/>
      <c r="P12" s="79">
        <f t="shared" si="2"/>
        <v>0</v>
      </c>
      <c r="Q12" s="74"/>
      <c r="R12" s="90">
        <f t="shared" si="3"/>
        <v>0</v>
      </c>
      <c r="S12" s="91" t="str">
        <f t="shared" si="4"/>
        <v/>
      </c>
      <c r="T12" s="92" t="str">
        <f t="shared" si="5"/>
        <v/>
      </c>
      <c r="U12" s="92" t="str">
        <f t="shared" si="6"/>
        <v/>
      </c>
      <c r="V12" s="92" t="str">
        <f t="shared" si="7"/>
        <v/>
      </c>
      <c r="AF12" s="41"/>
    </row>
    <row r="13" spans="1:32" s="42" customFormat="1" ht="13.8" x14ac:dyDescent="0.3">
      <c r="A13" s="97">
        <v>4</v>
      </c>
      <c r="B13" s="70"/>
      <c r="C13" s="71"/>
      <c r="D13" s="72"/>
      <c r="E13" s="102"/>
      <c r="F13" s="101"/>
      <c r="G13" s="73"/>
      <c r="H13" s="73"/>
      <c r="I13" s="88"/>
      <c r="J13" s="87"/>
      <c r="K13" s="75"/>
      <c r="L13" s="78">
        <f t="shared" si="0"/>
        <v>0</v>
      </c>
      <c r="M13" s="74"/>
      <c r="N13" s="79">
        <f t="shared" si="1"/>
        <v>0</v>
      </c>
      <c r="O13" s="74"/>
      <c r="P13" s="79">
        <f t="shared" si="2"/>
        <v>0</v>
      </c>
      <c r="Q13" s="74"/>
      <c r="R13" s="90">
        <f t="shared" si="3"/>
        <v>0</v>
      </c>
      <c r="S13" s="91" t="str">
        <f t="shared" si="4"/>
        <v/>
      </c>
      <c r="T13" s="92" t="str">
        <f t="shared" si="5"/>
        <v/>
      </c>
      <c r="U13" s="92" t="str">
        <f t="shared" si="6"/>
        <v/>
      </c>
      <c r="V13" s="92" t="str">
        <f t="shared" si="7"/>
        <v/>
      </c>
      <c r="AF13" s="41"/>
    </row>
    <row r="14" spans="1:32" s="42" customFormat="1" ht="13.8" x14ac:dyDescent="0.3">
      <c r="A14" s="97">
        <v>5</v>
      </c>
      <c r="B14" s="70"/>
      <c r="C14" s="71"/>
      <c r="D14" s="72"/>
      <c r="E14" s="102"/>
      <c r="F14" s="101"/>
      <c r="G14" s="73"/>
      <c r="H14" s="73"/>
      <c r="I14" s="88"/>
      <c r="J14" s="87"/>
      <c r="K14" s="75"/>
      <c r="L14" s="78">
        <f t="shared" si="0"/>
        <v>0</v>
      </c>
      <c r="M14" s="74"/>
      <c r="N14" s="79">
        <f t="shared" si="1"/>
        <v>0</v>
      </c>
      <c r="O14" s="74"/>
      <c r="P14" s="79">
        <f t="shared" si="2"/>
        <v>0</v>
      </c>
      <c r="Q14" s="74"/>
      <c r="R14" s="90">
        <f t="shared" si="3"/>
        <v>0</v>
      </c>
      <c r="S14" s="91" t="str">
        <f t="shared" si="4"/>
        <v/>
      </c>
      <c r="T14" s="92" t="str">
        <f t="shared" si="5"/>
        <v/>
      </c>
      <c r="U14" s="92" t="str">
        <f t="shared" si="6"/>
        <v/>
      </c>
      <c r="V14" s="92" t="str">
        <f t="shared" si="7"/>
        <v/>
      </c>
      <c r="AF14" s="41"/>
    </row>
    <row r="15" spans="1:32" s="42" customFormat="1" ht="13.8" x14ac:dyDescent="0.3">
      <c r="A15" s="97">
        <v>6</v>
      </c>
      <c r="B15" s="70"/>
      <c r="C15" s="71"/>
      <c r="D15" s="72"/>
      <c r="E15" s="102"/>
      <c r="F15" s="101"/>
      <c r="G15" s="73"/>
      <c r="H15" s="73"/>
      <c r="I15" s="88"/>
      <c r="J15" s="87"/>
      <c r="K15" s="75"/>
      <c r="L15" s="78">
        <f t="shared" si="0"/>
        <v>0</v>
      </c>
      <c r="M15" s="74"/>
      <c r="N15" s="79">
        <f t="shared" si="1"/>
        <v>0</v>
      </c>
      <c r="O15" s="74"/>
      <c r="P15" s="79">
        <f t="shared" si="2"/>
        <v>0</v>
      </c>
      <c r="Q15" s="74"/>
      <c r="R15" s="90">
        <f t="shared" si="3"/>
        <v>0</v>
      </c>
      <c r="S15" s="91" t="str">
        <f t="shared" si="4"/>
        <v/>
      </c>
      <c r="T15" s="92" t="str">
        <f t="shared" si="5"/>
        <v/>
      </c>
      <c r="U15" s="92" t="str">
        <f t="shared" si="6"/>
        <v/>
      </c>
      <c r="V15" s="92" t="str">
        <f t="shared" si="7"/>
        <v/>
      </c>
      <c r="AF15" s="41"/>
    </row>
    <row r="16" spans="1:32" s="42" customFormat="1" ht="13.8" x14ac:dyDescent="0.3">
      <c r="A16" s="97">
        <v>7</v>
      </c>
      <c r="B16" s="70"/>
      <c r="C16" s="71"/>
      <c r="D16" s="72"/>
      <c r="E16" s="102"/>
      <c r="F16" s="101"/>
      <c r="G16" s="73"/>
      <c r="H16" s="73"/>
      <c r="I16" s="88"/>
      <c r="J16" s="87"/>
      <c r="K16" s="75"/>
      <c r="L16" s="78">
        <f t="shared" si="0"/>
        <v>0</v>
      </c>
      <c r="M16" s="74"/>
      <c r="N16" s="79">
        <f t="shared" si="1"/>
        <v>0</v>
      </c>
      <c r="O16" s="74"/>
      <c r="P16" s="79">
        <f t="shared" si="2"/>
        <v>0</v>
      </c>
      <c r="Q16" s="74"/>
      <c r="R16" s="90">
        <f t="shared" si="3"/>
        <v>0</v>
      </c>
      <c r="S16" s="91" t="str">
        <f t="shared" si="4"/>
        <v/>
      </c>
      <c r="T16" s="92" t="str">
        <f t="shared" si="5"/>
        <v/>
      </c>
      <c r="U16" s="92" t="str">
        <f t="shared" si="6"/>
        <v/>
      </c>
      <c r="V16" s="92" t="str">
        <f t="shared" si="7"/>
        <v/>
      </c>
      <c r="AF16" s="41"/>
    </row>
    <row r="17" spans="1:32" s="42" customFormat="1" ht="13.8" x14ac:dyDescent="0.3">
      <c r="A17" s="97">
        <v>8</v>
      </c>
      <c r="B17" s="70"/>
      <c r="C17" s="71"/>
      <c r="D17" s="72"/>
      <c r="E17" s="102"/>
      <c r="F17" s="101"/>
      <c r="G17" s="73"/>
      <c r="H17" s="73"/>
      <c r="I17" s="88"/>
      <c r="J17" s="87"/>
      <c r="K17" s="75"/>
      <c r="L17" s="78">
        <f t="shared" si="0"/>
        <v>0</v>
      </c>
      <c r="M17" s="74"/>
      <c r="N17" s="79">
        <f t="shared" si="1"/>
        <v>0</v>
      </c>
      <c r="O17" s="74"/>
      <c r="P17" s="79">
        <f t="shared" si="2"/>
        <v>0</v>
      </c>
      <c r="Q17" s="74"/>
      <c r="R17" s="90">
        <f t="shared" si="3"/>
        <v>0</v>
      </c>
      <c r="S17" s="91" t="str">
        <f t="shared" si="4"/>
        <v/>
      </c>
      <c r="T17" s="92" t="str">
        <f t="shared" si="5"/>
        <v/>
      </c>
      <c r="U17" s="92" t="str">
        <f t="shared" si="6"/>
        <v/>
      </c>
      <c r="V17" s="92" t="str">
        <f t="shared" si="7"/>
        <v/>
      </c>
      <c r="AF17" s="41"/>
    </row>
    <row r="18" spans="1:32" s="42" customFormat="1" ht="13.8" x14ac:dyDescent="0.3">
      <c r="A18" s="97">
        <v>9</v>
      </c>
      <c r="B18" s="70"/>
      <c r="C18" s="71"/>
      <c r="D18" s="72"/>
      <c r="E18" s="102"/>
      <c r="F18" s="101"/>
      <c r="G18" s="73"/>
      <c r="H18" s="73"/>
      <c r="I18" s="88"/>
      <c r="J18" s="87"/>
      <c r="K18" s="75"/>
      <c r="L18" s="78">
        <f t="shared" si="0"/>
        <v>0</v>
      </c>
      <c r="M18" s="74"/>
      <c r="N18" s="79">
        <f t="shared" si="1"/>
        <v>0</v>
      </c>
      <c r="O18" s="74"/>
      <c r="P18" s="79">
        <f t="shared" si="2"/>
        <v>0</v>
      </c>
      <c r="Q18" s="74"/>
      <c r="R18" s="90">
        <f t="shared" si="3"/>
        <v>0</v>
      </c>
      <c r="S18" s="91" t="str">
        <f t="shared" si="4"/>
        <v/>
      </c>
      <c r="T18" s="92" t="str">
        <f t="shared" si="5"/>
        <v/>
      </c>
      <c r="U18" s="92" t="str">
        <f t="shared" si="6"/>
        <v/>
      </c>
      <c r="V18" s="92" t="str">
        <f t="shared" si="7"/>
        <v/>
      </c>
      <c r="AF18" s="41"/>
    </row>
    <row r="19" spans="1:32" s="42" customFormat="1" ht="13.8" x14ac:dyDescent="0.3">
      <c r="A19" s="97">
        <v>10</v>
      </c>
      <c r="B19" s="70"/>
      <c r="C19" s="71"/>
      <c r="D19" s="72"/>
      <c r="E19" s="102"/>
      <c r="F19" s="101"/>
      <c r="G19" s="73"/>
      <c r="H19" s="73"/>
      <c r="I19" s="88"/>
      <c r="J19" s="87"/>
      <c r="K19" s="75"/>
      <c r="L19" s="78">
        <f t="shared" si="0"/>
        <v>0</v>
      </c>
      <c r="M19" s="74"/>
      <c r="N19" s="79">
        <f t="shared" si="1"/>
        <v>0</v>
      </c>
      <c r="O19" s="74"/>
      <c r="P19" s="79">
        <f t="shared" si="2"/>
        <v>0</v>
      </c>
      <c r="Q19" s="74"/>
      <c r="R19" s="90">
        <f t="shared" si="3"/>
        <v>0</v>
      </c>
      <c r="S19" s="91" t="str">
        <f t="shared" si="4"/>
        <v/>
      </c>
      <c r="T19" s="92" t="str">
        <f t="shared" si="5"/>
        <v/>
      </c>
      <c r="U19" s="92" t="str">
        <f t="shared" si="6"/>
        <v/>
      </c>
      <c r="V19" s="92" t="str">
        <f t="shared" si="7"/>
        <v/>
      </c>
      <c r="AF19" s="41"/>
    </row>
    <row r="20" spans="1:32" s="42" customFormat="1" ht="13.8" x14ac:dyDescent="0.3">
      <c r="A20" s="97">
        <v>11</v>
      </c>
      <c r="B20" s="70"/>
      <c r="C20" s="71"/>
      <c r="D20" s="72"/>
      <c r="E20" s="102"/>
      <c r="F20" s="101"/>
      <c r="G20" s="73"/>
      <c r="H20" s="73"/>
      <c r="I20" s="88"/>
      <c r="J20" s="87"/>
      <c r="K20" s="75"/>
      <c r="L20" s="78">
        <f t="shared" si="0"/>
        <v>0</v>
      </c>
      <c r="M20" s="74"/>
      <c r="N20" s="79">
        <f t="shared" si="1"/>
        <v>0</v>
      </c>
      <c r="O20" s="74"/>
      <c r="P20" s="79">
        <f t="shared" si="2"/>
        <v>0</v>
      </c>
      <c r="Q20" s="74"/>
      <c r="R20" s="90">
        <f t="shared" si="3"/>
        <v>0</v>
      </c>
      <c r="S20" s="91" t="str">
        <f t="shared" si="4"/>
        <v/>
      </c>
      <c r="T20" s="92" t="str">
        <f t="shared" si="5"/>
        <v/>
      </c>
      <c r="U20" s="92" t="str">
        <f t="shared" si="6"/>
        <v/>
      </c>
      <c r="V20" s="92" t="str">
        <f t="shared" si="7"/>
        <v/>
      </c>
      <c r="AF20" s="41"/>
    </row>
    <row r="21" spans="1:32" s="42" customFormat="1" ht="13.8" x14ac:dyDescent="0.3">
      <c r="A21" s="97">
        <v>12</v>
      </c>
      <c r="B21" s="70"/>
      <c r="C21" s="71"/>
      <c r="D21" s="72"/>
      <c r="E21" s="102"/>
      <c r="F21" s="101"/>
      <c r="G21" s="73"/>
      <c r="H21" s="73"/>
      <c r="I21" s="88"/>
      <c r="J21" s="87"/>
      <c r="K21" s="75"/>
      <c r="L21" s="78">
        <f t="shared" si="0"/>
        <v>0</v>
      </c>
      <c r="M21" s="74"/>
      <c r="N21" s="79">
        <f t="shared" si="1"/>
        <v>0</v>
      </c>
      <c r="O21" s="74"/>
      <c r="P21" s="79">
        <f t="shared" si="2"/>
        <v>0</v>
      </c>
      <c r="Q21" s="74"/>
      <c r="R21" s="90">
        <f t="shared" si="3"/>
        <v>0</v>
      </c>
      <c r="S21" s="91" t="str">
        <f t="shared" si="4"/>
        <v/>
      </c>
      <c r="T21" s="92" t="str">
        <f t="shared" si="5"/>
        <v/>
      </c>
      <c r="U21" s="92" t="str">
        <f t="shared" si="6"/>
        <v/>
      </c>
      <c r="V21" s="92" t="str">
        <f t="shared" si="7"/>
        <v/>
      </c>
      <c r="AF21" s="41"/>
    </row>
    <row r="22" spans="1:32" s="42" customFormat="1" ht="13.8" x14ac:dyDescent="0.3">
      <c r="A22" s="97">
        <v>13</v>
      </c>
      <c r="B22" s="70"/>
      <c r="C22" s="71"/>
      <c r="D22" s="72"/>
      <c r="E22" s="102"/>
      <c r="F22" s="101"/>
      <c r="G22" s="73"/>
      <c r="H22" s="73"/>
      <c r="I22" s="88"/>
      <c r="J22" s="87"/>
      <c r="K22" s="75"/>
      <c r="L22" s="78">
        <f t="shared" si="0"/>
        <v>0</v>
      </c>
      <c r="M22" s="74"/>
      <c r="N22" s="79">
        <f t="shared" si="1"/>
        <v>0</v>
      </c>
      <c r="O22" s="74"/>
      <c r="P22" s="79">
        <f t="shared" si="2"/>
        <v>0</v>
      </c>
      <c r="Q22" s="74"/>
      <c r="R22" s="90">
        <f t="shared" si="3"/>
        <v>0</v>
      </c>
      <c r="S22" s="91" t="str">
        <f t="shared" si="4"/>
        <v/>
      </c>
      <c r="T22" s="92" t="str">
        <f t="shared" si="5"/>
        <v/>
      </c>
      <c r="U22" s="92" t="str">
        <f t="shared" si="6"/>
        <v/>
      </c>
      <c r="V22" s="92" t="str">
        <f t="shared" si="7"/>
        <v/>
      </c>
      <c r="AF22" s="41"/>
    </row>
    <row r="23" spans="1:32" s="42" customFormat="1" ht="13.8" x14ac:dyDescent="0.3">
      <c r="A23" s="97">
        <v>14</v>
      </c>
      <c r="B23" s="70"/>
      <c r="C23" s="71"/>
      <c r="D23" s="72"/>
      <c r="E23" s="102"/>
      <c r="F23" s="101"/>
      <c r="G23" s="73"/>
      <c r="H23" s="73"/>
      <c r="I23" s="88"/>
      <c r="J23" s="87"/>
      <c r="K23" s="75"/>
      <c r="L23" s="78">
        <f t="shared" si="0"/>
        <v>0</v>
      </c>
      <c r="M23" s="74"/>
      <c r="N23" s="79">
        <f t="shared" si="1"/>
        <v>0</v>
      </c>
      <c r="O23" s="74"/>
      <c r="P23" s="79">
        <f t="shared" si="2"/>
        <v>0</v>
      </c>
      <c r="Q23" s="74"/>
      <c r="R23" s="90">
        <f t="shared" si="3"/>
        <v>0</v>
      </c>
      <c r="S23" s="91" t="str">
        <f t="shared" si="4"/>
        <v/>
      </c>
      <c r="T23" s="92" t="str">
        <f t="shared" si="5"/>
        <v/>
      </c>
      <c r="U23" s="92" t="str">
        <f t="shared" si="6"/>
        <v/>
      </c>
      <c r="V23" s="92" t="str">
        <f t="shared" si="7"/>
        <v/>
      </c>
      <c r="AF23" s="41"/>
    </row>
    <row r="24" spans="1:32" s="42" customFormat="1" ht="13.8" x14ac:dyDescent="0.3">
      <c r="A24" s="97">
        <v>15</v>
      </c>
      <c r="B24" s="70"/>
      <c r="C24" s="71"/>
      <c r="D24" s="72"/>
      <c r="E24" s="102"/>
      <c r="F24" s="101"/>
      <c r="G24" s="73"/>
      <c r="H24" s="73"/>
      <c r="I24" s="88"/>
      <c r="J24" s="87"/>
      <c r="K24" s="75"/>
      <c r="L24" s="78">
        <f t="shared" si="0"/>
        <v>0</v>
      </c>
      <c r="M24" s="74"/>
      <c r="N24" s="79">
        <f t="shared" si="1"/>
        <v>0</v>
      </c>
      <c r="O24" s="74"/>
      <c r="P24" s="79">
        <f t="shared" si="2"/>
        <v>0</v>
      </c>
      <c r="Q24" s="74"/>
      <c r="R24" s="90">
        <f t="shared" si="3"/>
        <v>0</v>
      </c>
      <c r="S24" s="91" t="str">
        <f t="shared" si="4"/>
        <v/>
      </c>
      <c r="T24" s="92" t="str">
        <f t="shared" si="5"/>
        <v/>
      </c>
      <c r="U24" s="92" t="str">
        <f t="shared" si="6"/>
        <v/>
      </c>
      <c r="V24" s="92" t="str">
        <f t="shared" si="7"/>
        <v/>
      </c>
      <c r="AF24" s="41"/>
    </row>
    <row r="25" spans="1:32" s="42" customFormat="1" ht="13.8" x14ac:dyDescent="0.3">
      <c r="A25" s="97">
        <v>16</v>
      </c>
      <c r="B25" s="70"/>
      <c r="C25" s="71"/>
      <c r="D25" s="72"/>
      <c r="E25" s="102"/>
      <c r="F25" s="101"/>
      <c r="G25" s="73"/>
      <c r="H25" s="73"/>
      <c r="I25" s="88"/>
      <c r="J25" s="87"/>
      <c r="K25" s="75"/>
      <c r="L25" s="78">
        <f t="shared" si="0"/>
        <v>0</v>
      </c>
      <c r="M25" s="74"/>
      <c r="N25" s="79">
        <f t="shared" si="1"/>
        <v>0</v>
      </c>
      <c r="O25" s="74"/>
      <c r="P25" s="79">
        <f t="shared" si="2"/>
        <v>0</v>
      </c>
      <c r="Q25" s="74"/>
      <c r="R25" s="90">
        <f t="shared" si="3"/>
        <v>0</v>
      </c>
      <c r="S25" s="91" t="str">
        <f t="shared" si="4"/>
        <v/>
      </c>
      <c r="T25" s="92" t="str">
        <f t="shared" si="5"/>
        <v/>
      </c>
      <c r="U25" s="92" t="str">
        <f t="shared" si="6"/>
        <v/>
      </c>
      <c r="V25" s="92" t="str">
        <f t="shared" si="7"/>
        <v/>
      </c>
      <c r="AF25" s="41"/>
    </row>
    <row r="26" spans="1:32" s="42" customFormat="1" ht="13.8" x14ac:dyDescent="0.3">
      <c r="A26" s="97">
        <v>17</v>
      </c>
      <c r="B26" s="70"/>
      <c r="C26" s="71"/>
      <c r="D26" s="72"/>
      <c r="E26" s="102"/>
      <c r="F26" s="101"/>
      <c r="G26" s="73"/>
      <c r="H26" s="73"/>
      <c r="I26" s="88"/>
      <c r="J26" s="87"/>
      <c r="K26" s="75"/>
      <c r="L26" s="78">
        <f t="shared" si="0"/>
        <v>0</v>
      </c>
      <c r="M26" s="74"/>
      <c r="N26" s="79">
        <f t="shared" si="1"/>
        <v>0</v>
      </c>
      <c r="O26" s="74"/>
      <c r="P26" s="79">
        <f t="shared" si="2"/>
        <v>0</v>
      </c>
      <c r="Q26" s="74"/>
      <c r="R26" s="90">
        <f t="shared" si="3"/>
        <v>0</v>
      </c>
      <c r="S26" s="91" t="str">
        <f t="shared" si="4"/>
        <v/>
      </c>
      <c r="T26" s="92" t="str">
        <f t="shared" si="5"/>
        <v/>
      </c>
      <c r="U26" s="92" t="str">
        <f t="shared" si="6"/>
        <v/>
      </c>
      <c r="V26" s="92" t="str">
        <f t="shared" si="7"/>
        <v/>
      </c>
      <c r="AF26" s="41"/>
    </row>
    <row r="27" spans="1:32" s="42" customFormat="1" ht="13.8" x14ac:dyDescent="0.3">
      <c r="A27" s="97">
        <v>18</v>
      </c>
      <c r="B27" s="70"/>
      <c r="C27" s="71"/>
      <c r="D27" s="72"/>
      <c r="E27" s="102"/>
      <c r="F27" s="101"/>
      <c r="G27" s="73"/>
      <c r="H27" s="73"/>
      <c r="I27" s="88"/>
      <c r="J27" s="87"/>
      <c r="K27" s="75"/>
      <c r="L27" s="78">
        <f t="shared" si="0"/>
        <v>0</v>
      </c>
      <c r="M27" s="74"/>
      <c r="N27" s="79">
        <f t="shared" si="1"/>
        <v>0</v>
      </c>
      <c r="O27" s="74"/>
      <c r="P27" s="79">
        <f t="shared" si="2"/>
        <v>0</v>
      </c>
      <c r="Q27" s="74"/>
      <c r="R27" s="90">
        <f t="shared" si="3"/>
        <v>0</v>
      </c>
      <c r="S27" s="91" t="str">
        <f t="shared" si="4"/>
        <v/>
      </c>
      <c r="T27" s="92" t="str">
        <f t="shared" si="5"/>
        <v/>
      </c>
      <c r="U27" s="92" t="str">
        <f t="shared" si="6"/>
        <v/>
      </c>
      <c r="V27" s="92" t="str">
        <f t="shared" si="7"/>
        <v/>
      </c>
      <c r="AF27" s="41"/>
    </row>
    <row r="28" spans="1:32" s="42" customFormat="1" ht="13.8" x14ac:dyDescent="0.3">
      <c r="A28" s="97">
        <v>19</v>
      </c>
      <c r="B28" s="70"/>
      <c r="C28" s="71"/>
      <c r="D28" s="72"/>
      <c r="E28" s="102"/>
      <c r="F28" s="101"/>
      <c r="G28" s="73"/>
      <c r="H28" s="73"/>
      <c r="I28" s="88"/>
      <c r="J28" s="87"/>
      <c r="K28" s="75"/>
      <c r="L28" s="78">
        <f t="shared" si="0"/>
        <v>0</v>
      </c>
      <c r="M28" s="74"/>
      <c r="N28" s="79">
        <f t="shared" si="1"/>
        <v>0</v>
      </c>
      <c r="O28" s="74"/>
      <c r="P28" s="79">
        <f t="shared" si="2"/>
        <v>0</v>
      </c>
      <c r="Q28" s="74"/>
      <c r="R28" s="90">
        <f t="shared" si="3"/>
        <v>0</v>
      </c>
      <c r="S28" s="91" t="str">
        <f t="shared" si="4"/>
        <v/>
      </c>
      <c r="T28" s="92" t="str">
        <f t="shared" si="5"/>
        <v/>
      </c>
      <c r="U28" s="92" t="str">
        <f t="shared" si="6"/>
        <v/>
      </c>
      <c r="V28" s="92" t="str">
        <f t="shared" si="7"/>
        <v/>
      </c>
      <c r="AF28" s="41"/>
    </row>
    <row r="29" spans="1:32" s="42" customFormat="1" ht="13.8" x14ac:dyDescent="0.3">
      <c r="A29" s="97">
        <v>20</v>
      </c>
      <c r="B29" s="70"/>
      <c r="C29" s="71"/>
      <c r="D29" s="72"/>
      <c r="E29" s="102"/>
      <c r="F29" s="101"/>
      <c r="G29" s="73"/>
      <c r="H29" s="73"/>
      <c r="I29" s="88"/>
      <c r="J29" s="87"/>
      <c r="K29" s="75"/>
      <c r="L29" s="78">
        <f t="shared" si="0"/>
        <v>0</v>
      </c>
      <c r="M29" s="74"/>
      <c r="N29" s="79">
        <f t="shared" si="1"/>
        <v>0</v>
      </c>
      <c r="O29" s="74"/>
      <c r="P29" s="79">
        <f t="shared" si="2"/>
        <v>0</v>
      </c>
      <c r="Q29" s="74"/>
      <c r="R29" s="90">
        <f t="shared" si="3"/>
        <v>0</v>
      </c>
      <c r="S29" s="91" t="str">
        <f t="shared" si="4"/>
        <v/>
      </c>
      <c r="T29" s="92" t="str">
        <f t="shared" si="5"/>
        <v/>
      </c>
      <c r="U29" s="92" t="str">
        <f t="shared" si="6"/>
        <v/>
      </c>
      <c r="V29" s="92" t="str">
        <f t="shared" si="7"/>
        <v/>
      </c>
      <c r="AF29" s="41"/>
    </row>
    <row r="30" spans="1:32" ht="19.8" customHeight="1" x14ac:dyDescent="0.3">
      <c r="B30" s="171"/>
      <c r="C30" s="171"/>
      <c r="D30" s="171"/>
      <c r="E30" s="171"/>
      <c r="F30" s="43"/>
      <c r="G30" s="43"/>
      <c r="H30" s="43"/>
      <c r="I30" s="43"/>
      <c r="J30" s="44"/>
      <c r="K30" s="44"/>
      <c r="L30" s="89">
        <f>ROUND(SUM(L10:L29),2)</f>
        <v>0</v>
      </c>
      <c r="M30" s="42"/>
      <c r="N30" s="89">
        <f>ROUND(SUM(N10:N29),2)</f>
        <v>0</v>
      </c>
      <c r="O30" s="42"/>
      <c r="P30" s="89">
        <f>ROUND(SUM(P10:P29),2)</f>
        <v>0</v>
      </c>
      <c r="Q30" s="42"/>
      <c r="R30" s="89">
        <f>ROUND(SUM(R10:R29),2)</f>
        <v>0</v>
      </c>
      <c r="S30" s="42"/>
      <c r="T30" s="92" t="str">
        <f t="shared" ref="T30:T31" si="8">IF(G30+K30=0,"",IF(G30+K30&lt;=7,"","Kļūda K kollonā, individuālo supervīziju skaits kopā nevar būt lielāks par 7"))</f>
        <v/>
      </c>
      <c r="U30" s="92" t="str">
        <f t="shared" ref="U30:U31" si="9">IF(H30+M30=0,"",IF(H30+M30&lt;=8,"","Kļūda M kollonā, grupu supervīziju skaits kopā nevar būt lielāks par 8"))</f>
        <v/>
      </c>
      <c r="V30" s="42"/>
    </row>
    <row r="31" spans="1:32" x14ac:dyDescent="0.3">
      <c r="B31" s="85" t="s">
        <v>716</v>
      </c>
      <c r="C31" s="86">
        <f>ROUND((L30+N30+P30+R30)*70%,2)</f>
        <v>0</v>
      </c>
      <c r="D31" s="43"/>
      <c r="E31" s="43"/>
      <c r="F31" s="43"/>
      <c r="G31" s="43"/>
      <c r="H31" s="43"/>
      <c r="I31" s="43"/>
      <c r="J31" s="44"/>
      <c r="K31" s="44"/>
      <c r="L31" s="44"/>
      <c r="M31" s="44"/>
      <c r="N31" s="42"/>
      <c r="O31" s="42"/>
      <c r="T31" s="92" t="str">
        <f t="shared" si="8"/>
        <v/>
      </c>
      <c r="U31" s="92" t="str">
        <f t="shared" si="9"/>
        <v/>
      </c>
    </row>
    <row r="32" spans="1:32" x14ac:dyDescent="0.3">
      <c r="B32" s="43"/>
      <c r="C32" s="43"/>
      <c r="D32" s="43"/>
      <c r="E32" s="43"/>
      <c r="F32" s="43"/>
      <c r="G32" s="43"/>
      <c r="H32" s="43"/>
      <c r="I32" s="43"/>
      <c r="J32" s="42"/>
      <c r="K32" s="42"/>
      <c r="L32" s="42"/>
      <c r="M32" s="42"/>
      <c r="N32" s="42"/>
      <c r="O32" s="42"/>
      <c r="P32" s="42"/>
      <c r="Q32" s="42"/>
      <c r="R32" s="42"/>
    </row>
    <row r="33" spans="1:18" x14ac:dyDescent="0.3">
      <c r="K33" s="45"/>
      <c r="L33" s="45"/>
      <c r="M33" s="45"/>
      <c r="O33" s="45"/>
      <c r="Q33" s="45"/>
    </row>
    <row r="34" spans="1:18" x14ac:dyDescent="0.3">
      <c r="A34" s="123" t="s">
        <v>712</v>
      </c>
      <c r="B34" s="123"/>
      <c r="C34" s="123"/>
      <c r="D34" s="123"/>
      <c r="E34" s="123"/>
      <c r="F34" s="123"/>
      <c r="G34" s="123"/>
      <c r="H34" s="123"/>
      <c r="I34" s="123"/>
      <c r="J34" s="123"/>
      <c r="K34" s="123"/>
      <c r="L34" s="123"/>
      <c r="M34" s="123"/>
      <c r="N34" s="123"/>
      <c r="O34" s="123"/>
      <c r="P34" s="123"/>
      <c r="Q34" s="123"/>
      <c r="R34" s="123"/>
    </row>
    <row r="36" spans="1:18" x14ac:dyDescent="0.3">
      <c r="K36" s="46"/>
    </row>
  </sheetData>
  <dataConsolidate/>
  <mergeCells count="32">
    <mergeCell ref="B30:E30"/>
    <mergeCell ref="A34:R34"/>
    <mergeCell ref="B6:B9"/>
    <mergeCell ref="A6:A9"/>
    <mergeCell ref="P6:R6"/>
    <mergeCell ref="K6:N6"/>
    <mergeCell ref="E6:E9"/>
    <mergeCell ref="D6:D9"/>
    <mergeCell ref="C6:C9"/>
    <mergeCell ref="Q7:R7"/>
    <mergeCell ref="K8:L8"/>
    <mergeCell ref="Q8:R8"/>
    <mergeCell ref="M7:N7"/>
    <mergeCell ref="M8:N8"/>
    <mergeCell ref="K7:L7"/>
    <mergeCell ref="O7:P7"/>
    <mergeCell ref="O8:P8"/>
    <mergeCell ref="F1:J1"/>
    <mergeCell ref="F4:L4"/>
    <mergeCell ref="C3:D3"/>
    <mergeCell ref="C2:D2"/>
    <mergeCell ref="F7:F9"/>
    <mergeCell ref="J7:J9"/>
    <mergeCell ref="I7:I9"/>
    <mergeCell ref="A2:B2"/>
    <mergeCell ref="A3:B3"/>
    <mergeCell ref="A4:B4"/>
    <mergeCell ref="G7:G9"/>
    <mergeCell ref="H7:H9"/>
    <mergeCell ref="F3:J3"/>
    <mergeCell ref="F2:J2"/>
    <mergeCell ref="F6:I6"/>
  </mergeCells>
  <conditionalFormatting sqref="M7:R7">
    <cfRule type="expression" priority="1">
      <formula>"10=$G$19+$H$19"</formula>
    </cfRule>
  </conditionalFormatting>
  <dataValidations count="2">
    <dataValidation type="list" allowBlank="1" showInputMessage="1" showErrorMessage="1" sqref="C3" xr:uid="{7910BE2D-C656-4194-B7B5-106B5BF4C029}">
      <formula1>"2023,2024,2025,2026,2027,2028"</formula1>
    </dataValidation>
    <dataValidation type="list" allowBlank="1" showInputMessage="1" showErrorMessage="1" sqref="M10:M29 Q10:Q29 F10:K29 O10:O29" xr:uid="{5309F5AC-CA76-4538-98F8-CC1081CCD8EA}">
      <formula1>"0,1,2,3,4,5,6,7,8,9,10"</formula1>
    </dataValidation>
  </dataValidations>
  <printOptions horizontalCentered="1"/>
  <pageMargins left="0.23622047244094491" right="3.937007874015748E-2" top="0.35433070866141736" bottom="0.15748031496062992" header="0.31496062992125984" footer="0.11811023622047245"/>
  <pageSetup paperSize="9" scale="50" orientation="landscape" r:id="rId1"/>
  <headerFooter>
    <oddFooter>&amp;R&amp;"Times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Y19"/>
  <sheetViews>
    <sheetView zoomScaleNormal="100" zoomScaleSheetLayoutView="100" zoomScalePageLayoutView="120" workbookViewId="0">
      <selection activeCell="C2" sqref="C2:D2"/>
    </sheetView>
  </sheetViews>
  <sheetFormatPr defaultColWidth="9.21875" defaultRowHeight="14.4" x14ac:dyDescent="0.3"/>
  <cols>
    <col min="1" max="1" width="5.88671875" style="47" customWidth="1"/>
    <col min="2" max="2" width="16.44140625" style="47" customWidth="1"/>
    <col min="3" max="3" width="18.44140625" style="47" customWidth="1"/>
    <col min="4" max="5" width="19.88671875" style="47" customWidth="1"/>
    <col min="6" max="6" width="32.5546875" style="47" customWidth="1"/>
    <col min="7" max="7" width="30.6640625" style="47" customWidth="1"/>
    <col min="8" max="8" width="13.21875" style="47" customWidth="1"/>
    <col min="9" max="9" width="10.5546875" style="47" customWidth="1"/>
    <col min="10" max="10" width="10.21875" style="47" customWidth="1"/>
    <col min="11" max="11" width="11" style="47" customWidth="1"/>
    <col min="12" max="12" width="12" style="47" customWidth="1"/>
    <col min="13" max="13" width="10.109375" style="47" customWidth="1"/>
    <col min="14" max="14" width="11.6640625" style="47" customWidth="1"/>
    <col min="15" max="15" width="9.33203125" style="47" bestFit="1" customWidth="1"/>
    <col min="16" max="16" width="9.21875" style="47"/>
    <col min="17" max="17" width="11" style="47" customWidth="1"/>
    <col min="18" max="18" width="13.5546875" style="47" customWidth="1"/>
    <col min="19" max="19" width="12" style="47" customWidth="1"/>
    <col min="20" max="24" width="9.21875" style="47"/>
    <col min="25" max="25" width="9.21875" style="47" hidden="1" customWidth="1"/>
    <col min="26" max="16384" width="9.21875" style="47"/>
  </cols>
  <sheetData>
    <row r="1" spans="1:25" s="22" customFormat="1" x14ac:dyDescent="0.3">
      <c r="H1" s="37"/>
    </row>
    <row r="2" spans="1:25" s="22" customFormat="1" x14ac:dyDescent="0.3">
      <c r="A2" s="138" t="s">
        <v>690</v>
      </c>
      <c r="B2" s="138"/>
      <c r="C2" s="193">
        <f>'1. Vispārējā informācija'!C7</f>
        <v>0</v>
      </c>
      <c r="D2" s="193"/>
      <c r="E2" s="109"/>
      <c r="F2" s="38"/>
      <c r="G2" s="39"/>
      <c r="H2" s="39"/>
    </row>
    <row r="3" spans="1:25" s="22" customFormat="1" x14ac:dyDescent="0.3">
      <c r="A3" s="138" t="s">
        <v>699</v>
      </c>
      <c r="B3" s="138"/>
      <c r="C3" s="166">
        <f>'1. Vispārējā informācija'!C8</f>
        <v>2026</v>
      </c>
      <c r="D3" s="166"/>
      <c r="E3" s="110"/>
      <c r="F3" s="38"/>
      <c r="G3" s="39"/>
      <c r="H3" s="38"/>
    </row>
    <row r="4" spans="1:25" s="22" customFormat="1" x14ac:dyDescent="0.3">
      <c r="A4" s="138" t="s">
        <v>691</v>
      </c>
      <c r="B4" s="138"/>
      <c r="C4" s="106" t="str">
        <f>'1. Vispārējā informācija'!C9</f>
        <v>01.01.2026.</v>
      </c>
      <c r="D4" s="106" t="str">
        <f>'1. Vispārējā informācija'!D9</f>
        <v>31.03.2026.</v>
      </c>
      <c r="E4" s="109"/>
      <c r="F4" s="38"/>
      <c r="G4" s="38"/>
      <c r="H4" s="38"/>
    </row>
    <row r="5" spans="1:25" s="22" customFormat="1" ht="14.55" customHeight="1" thickBot="1" x14ac:dyDescent="0.35">
      <c r="K5" s="40"/>
      <c r="L5" s="40"/>
      <c r="M5" s="40"/>
      <c r="N5" s="40"/>
    </row>
    <row r="6" spans="1:25" ht="19.05" customHeight="1" thickBot="1" x14ac:dyDescent="0.35">
      <c r="A6" s="49" t="s">
        <v>741</v>
      </c>
      <c r="B6" s="49"/>
      <c r="C6" s="49"/>
      <c r="D6" s="49"/>
      <c r="E6" s="49"/>
      <c r="F6" s="49"/>
      <c r="G6" s="49"/>
      <c r="H6" s="49"/>
      <c r="I6" s="186" t="s">
        <v>710</v>
      </c>
      <c r="J6" s="187"/>
      <c r="K6" s="187"/>
      <c r="L6" s="188"/>
      <c r="M6" s="48"/>
      <c r="N6" s="48"/>
      <c r="Y6" s="50" t="s">
        <v>701</v>
      </c>
    </row>
    <row r="7" spans="1:25" s="58" customFormat="1" ht="60.6" customHeight="1" thickBot="1" x14ac:dyDescent="0.3">
      <c r="A7" s="51" t="s">
        <v>0</v>
      </c>
      <c r="B7" s="52" t="s">
        <v>98</v>
      </c>
      <c r="C7" s="53" t="s">
        <v>696</v>
      </c>
      <c r="D7" s="54" t="s">
        <v>697</v>
      </c>
      <c r="E7" s="54" t="s">
        <v>735</v>
      </c>
      <c r="F7" s="53" t="s">
        <v>97</v>
      </c>
      <c r="G7" s="55" t="s">
        <v>714</v>
      </c>
      <c r="H7" s="56" t="s">
        <v>713</v>
      </c>
      <c r="I7" s="83" t="s">
        <v>737</v>
      </c>
      <c r="J7" s="84" t="s">
        <v>738</v>
      </c>
      <c r="K7" s="111" t="s">
        <v>739</v>
      </c>
      <c r="L7" s="111" t="s">
        <v>740</v>
      </c>
      <c r="M7" s="57"/>
      <c r="N7" s="57"/>
      <c r="Y7" s="50" t="s">
        <v>702</v>
      </c>
    </row>
    <row r="8" spans="1:25" s="66" customFormat="1" ht="13.05" customHeight="1" x14ac:dyDescent="0.3">
      <c r="A8" s="59">
        <v>1</v>
      </c>
      <c r="B8" s="60"/>
      <c r="C8" s="60"/>
      <c r="D8" s="61"/>
      <c r="E8" s="61"/>
      <c r="F8" s="61"/>
      <c r="G8" s="62"/>
      <c r="H8" s="63"/>
      <c r="I8" s="64"/>
      <c r="J8" s="64"/>
      <c r="K8" s="77"/>
      <c r="L8" s="82"/>
      <c r="M8" s="65"/>
      <c r="N8" s="65"/>
      <c r="Y8" s="50" t="s">
        <v>703</v>
      </c>
    </row>
    <row r="9" spans="1:25" s="66" customFormat="1" ht="13.8" x14ac:dyDescent="0.3">
      <c r="A9" s="59">
        <v>2</v>
      </c>
      <c r="B9" s="60"/>
      <c r="C9" s="60"/>
      <c r="D9" s="61"/>
      <c r="E9" s="61"/>
      <c r="F9" s="61"/>
      <c r="G9" s="62"/>
      <c r="H9" s="63"/>
      <c r="I9" s="67"/>
      <c r="J9" s="67"/>
      <c r="K9" s="76"/>
      <c r="L9" s="81"/>
      <c r="M9" s="65"/>
      <c r="N9" s="65"/>
      <c r="S9" s="68"/>
      <c r="Y9" s="50" t="s">
        <v>704</v>
      </c>
    </row>
    <row r="10" spans="1:25" s="66" customFormat="1" ht="13.05" customHeight="1" x14ac:dyDescent="0.3">
      <c r="A10" s="59">
        <v>3</v>
      </c>
      <c r="B10" s="60"/>
      <c r="C10" s="60"/>
      <c r="D10" s="61"/>
      <c r="E10" s="61"/>
      <c r="F10" s="61"/>
      <c r="G10" s="62"/>
      <c r="H10" s="63"/>
      <c r="I10" s="67"/>
      <c r="J10" s="67"/>
      <c r="K10" s="76"/>
      <c r="L10" s="81"/>
      <c r="M10" s="65"/>
      <c r="N10" s="65"/>
      <c r="Q10" s="69"/>
      <c r="R10" s="69"/>
      <c r="S10" s="69"/>
      <c r="Y10" s="50" t="s">
        <v>705</v>
      </c>
    </row>
    <row r="11" spans="1:25" s="66" customFormat="1" ht="13.05" customHeight="1" x14ac:dyDescent="0.3">
      <c r="A11" s="59">
        <v>4</v>
      </c>
      <c r="B11" s="60"/>
      <c r="C11" s="60"/>
      <c r="D11" s="61"/>
      <c r="E11" s="61"/>
      <c r="F11" s="61"/>
      <c r="G11" s="62"/>
      <c r="H11" s="63"/>
      <c r="I11" s="67"/>
      <c r="J11" s="67"/>
      <c r="K11" s="76"/>
      <c r="L11" s="81"/>
      <c r="M11" s="65"/>
      <c r="N11" s="65"/>
      <c r="Y11" s="50" t="s">
        <v>706</v>
      </c>
    </row>
    <row r="12" spans="1:25" s="66" customFormat="1" ht="13.05" customHeight="1" x14ac:dyDescent="0.3">
      <c r="A12" s="59">
        <v>5</v>
      </c>
      <c r="B12" s="60"/>
      <c r="C12" s="60"/>
      <c r="D12" s="61"/>
      <c r="E12" s="61"/>
      <c r="F12" s="61"/>
      <c r="G12" s="62"/>
      <c r="H12" s="63"/>
      <c r="I12" s="67"/>
      <c r="J12" s="67"/>
      <c r="K12" s="76"/>
      <c r="L12" s="81"/>
      <c r="M12" s="65"/>
      <c r="N12" s="65"/>
      <c r="Y12" s="50" t="s">
        <v>707</v>
      </c>
    </row>
    <row r="13" spans="1:25" x14ac:dyDescent="0.3">
      <c r="A13" s="47" t="s">
        <v>749</v>
      </c>
    </row>
    <row r="14" spans="1:25" x14ac:dyDescent="0.3">
      <c r="A14" s="47" t="s">
        <v>750</v>
      </c>
    </row>
    <row r="15" spans="1:25" x14ac:dyDescent="0.3">
      <c r="A15" s="122" t="s">
        <v>746</v>
      </c>
    </row>
    <row r="16" spans="1:25" x14ac:dyDescent="0.3">
      <c r="A16" s="121" t="s">
        <v>748</v>
      </c>
    </row>
    <row r="17" spans="1:12" x14ac:dyDescent="0.3">
      <c r="A17" s="47" t="s">
        <v>747</v>
      </c>
    </row>
    <row r="18" spans="1:12" x14ac:dyDescent="0.3">
      <c r="A18" s="49"/>
    </row>
    <row r="19" spans="1:12" x14ac:dyDescent="0.3">
      <c r="A19" s="185" t="s">
        <v>712</v>
      </c>
      <c r="B19" s="185"/>
      <c r="C19" s="185"/>
      <c r="D19" s="185"/>
      <c r="E19" s="185"/>
      <c r="F19" s="185"/>
      <c r="G19" s="185"/>
      <c r="H19" s="185"/>
      <c r="I19" s="185"/>
      <c r="J19" s="185"/>
      <c r="K19" s="185"/>
      <c r="L19" s="185"/>
    </row>
  </sheetData>
  <dataConsolidate/>
  <mergeCells count="7">
    <mergeCell ref="A19:L19"/>
    <mergeCell ref="I6:L6"/>
    <mergeCell ref="A2:B2"/>
    <mergeCell ref="C2:D2"/>
    <mergeCell ref="A3:B3"/>
    <mergeCell ref="C3:D3"/>
    <mergeCell ref="A4:B4"/>
  </mergeCells>
  <phoneticPr fontId="0" type="noConversion"/>
  <dataValidations count="1">
    <dataValidation type="list" allowBlank="1" showInputMessage="1" showErrorMessage="1" sqref="C2:E2" xr:uid="{717F232C-1DCA-41E2-80E7-E57A9227A426}">
      <formula1>$Y$6:$Y$12</formula1>
    </dataValidation>
  </dataValidations>
  <printOptions horizontalCentered="1"/>
  <pageMargins left="0.23622047244094491" right="3.937007874015748E-2" top="0.35433070866141736" bottom="0.15748031496062992" header="0.31496062992125984" footer="0.11811023622047245"/>
  <pageSetup paperSize="9" scale="70" orientation="landscape" r:id="rId1"/>
  <headerFooter>
    <oddFooter>&amp;R&amp;"Times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244CB-0F27-47C0-9AD6-E189BE392E46}">
  <dimension ref="A2:L29"/>
  <sheetViews>
    <sheetView workbookViewId="0">
      <selection activeCell="D11" sqref="D11"/>
    </sheetView>
  </sheetViews>
  <sheetFormatPr defaultRowHeight="13.2" x14ac:dyDescent="0.25"/>
  <cols>
    <col min="1" max="1" width="5.6640625" customWidth="1"/>
    <col min="2" max="2" width="22" customWidth="1"/>
    <col min="3" max="3" width="19.77734375" customWidth="1"/>
    <col min="4" max="4" width="28.33203125" customWidth="1"/>
    <col min="5" max="5" width="70" customWidth="1"/>
  </cols>
  <sheetData>
    <row r="2" spans="1:5" ht="14.4" x14ac:dyDescent="0.3">
      <c r="A2" s="191" t="s">
        <v>743</v>
      </c>
      <c r="B2" s="191"/>
      <c r="C2" s="190" t="s">
        <v>742</v>
      </c>
      <c r="D2" s="190"/>
      <c r="E2" s="190"/>
    </row>
    <row r="3" spans="1:5" ht="15.6" x14ac:dyDescent="0.3">
      <c r="A3" s="112"/>
      <c r="B3" s="112"/>
      <c r="C3" s="113"/>
      <c r="D3" s="113"/>
      <c r="E3" s="113"/>
    </row>
    <row r="4" spans="1:5" ht="34.799999999999997" customHeight="1" x14ac:dyDescent="0.25">
      <c r="A4" s="189" t="s">
        <v>736</v>
      </c>
      <c r="B4" s="189"/>
      <c r="C4" s="189"/>
      <c r="D4" s="189"/>
      <c r="E4" s="189"/>
    </row>
    <row r="6" spans="1:5" ht="55.2" customHeight="1" x14ac:dyDescent="0.25">
      <c r="A6" s="114" t="s">
        <v>693</v>
      </c>
      <c r="B6" s="115" t="s">
        <v>110</v>
      </c>
      <c r="C6" s="115" t="s">
        <v>1</v>
      </c>
      <c r="D6" s="114" t="s">
        <v>694</v>
      </c>
      <c r="E6" s="114" t="s">
        <v>744</v>
      </c>
    </row>
    <row r="7" spans="1:5" ht="14.4" x14ac:dyDescent="0.3">
      <c r="A7" s="116">
        <v>1</v>
      </c>
      <c r="B7" s="117"/>
      <c r="C7" s="118"/>
      <c r="D7" s="119"/>
      <c r="E7" s="120"/>
    </row>
    <row r="8" spans="1:5" ht="14.4" x14ac:dyDescent="0.3">
      <c r="A8" s="116">
        <v>2</v>
      </c>
      <c r="B8" s="117"/>
      <c r="C8" s="118"/>
      <c r="D8" s="119"/>
      <c r="E8" s="120"/>
    </row>
    <row r="9" spans="1:5" ht="14.4" x14ac:dyDescent="0.3">
      <c r="A9" s="116">
        <v>3</v>
      </c>
      <c r="B9" s="117"/>
      <c r="C9" s="118"/>
      <c r="D9" s="119"/>
      <c r="E9" s="120"/>
    </row>
    <row r="10" spans="1:5" ht="14.4" x14ac:dyDescent="0.3">
      <c r="A10" s="116">
        <v>4</v>
      </c>
      <c r="B10" s="117"/>
      <c r="C10" s="118"/>
      <c r="D10" s="119"/>
      <c r="E10" s="120"/>
    </row>
    <row r="11" spans="1:5" ht="14.4" x14ac:dyDescent="0.3">
      <c r="A11" s="116">
        <v>5</v>
      </c>
      <c r="B11" s="117"/>
      <c r="C11" s="118"/>
      <c r="D11" s="119"/>
      <c r="E11" s="120"/>
    </row>
    <row r="12" spans="1:5" ht="14.4" x14ac:dyDescent="0.3">
      <c r="A12" s="116">
        <v>6</v>
      </c>
      <c r="B12" s="117"/>
      <c r="C12" s="118"/>
      <c r="D12" s="119"/>
      <c r="E12" s="120"/>
    </row>
    <row r="13" spans="1:5" ht="14.4" x14ac:dyDescent="0.3">
      <c r="A13" s="116">
        <v>7</v>
      </c>
      <c r="B13" s="117"/>
      <c r="C13" s="118"/>
      <c r="D13" s="119"/>
      <c r="E13" s="120"/>
    </row>
    <row r="14" spans="1:5" ht="14.4" x14ac:dyDescent="0.3">
      <c r="A14" s="116">
        <v>8</v>
      </c>
      <c r="B14" s="117"/>
      <c r="C14" s="118"/>
      <c r="D14" s="119"/>
      <c r="E14" s="120"/>
    </row>
    <row r="15" spans="1:5" ht="14.4" x14ac:dyDescent="0.3">
      <c r="A15" s="116">
        <v>9</v>
      </c>
      <c r="B15" s="117"/>
      <c r="C15" s="118"/>
      <c r="D15" s="119"/>
      <c r="E15" s="120"/>
    </row>
    <row r="16" spans="1:5" ht="14.4" x14ac:dyDescent="0.3">
      <c r="A16" s="116">
        <v>10</v>
      </c>
      <c r="B16" s="117"/>
      <c r="C16" s="118"/>
      <c r="D16" s="119"/>
      <c r="E16" s="120"/>
    </row>
    <row r="17" spans="1:12" ht="14.4" x14ac:dyDescent="0.3">
      <c r="A17" s="116">
        <v>11</v>
      </c>
      <c r="B17" s="117"/>
      <c r="C17" s="118"/>
      <c r="D17" s="119"/>
      <c r="E17" s="120"/>
    </row>
    <row r="18" spans="1:12" ht="14.4" x14ac:dyDescent="0.3">
      <c r="A18" s="116">
        <v>12</v>
      </c>
      <c r="B18" s="117"/>
      <c r="C18" s="118"/>
      <c r="D18" s="119"/>
      <c r="E18" s="120"/>
    </row>
    <row r="19" spans="1:12" ht="14.4" x14ac:dyDescent="0.3">
      <c r="A19" s="116">
        <v>13</v>
      </c>
      <c r="B19" s="117"/>
      <c r="C19" s="118"/>
      <c r="D19" s="119"/>
      <c r="E19" s="120"/>
    </row>
    <row r="20" spans="1:12" ht="14.4" x14ac:dyDescent="0.3">
      <c r="A20" s="116">
        <v>14</v>
      </c>
      <c r="B20" s="117"/>
      <c r="C20" s="118"/>
      <c r="D20" s="119"/>
      <c r="E20" s="120"/>
    </row>
    <row r="21" spans="1:12" ht="14.4" x14ac:dyDescent="0.3">
      <c r="A21" s="116">
        <v>15</v>
      </c>
      <c r="B21" s="117"/>
      <c r="C21" s="118"/>
      <c r="D21" s="119"/>
      <c r="E21" s="120"/>
    </row>
    <row r="22" spans="1:12" ht="14.4" x14ac:dyDescent="0.3">
      <c r="A22" s="116">
        <v>16</v>
      </c>
      <c r="B22" s="117"/>
      <c r="C22" s="118"/>
      <c r="D22" s="119"/>
      <c r="E22" s="120"/>
    </row>
    <row r="23" spans="1:12" ht="14.4" x14ac:dyDescent="0.3">
      <c r="A23" s="116">
        <v>17</v>
      </c>
      <c r="B23" s="117"/>
      <c r="C23" s="118"/>
      <c r="D23" s="119"/>
      <c r="E23" s="120"/>
    </row>
    <row r="24" spans="1:12" ht="14.4" x14ac:dyDescent="0.3">
      <c r="A24" s="116">
        <v>18</v>
      </c>
      <c r="B24" s="117"/>
      <c r="C24" s="118"/>
      <c r="D24" s="119"/>
      <c r="E24" s="120"/>
    </row>
    <row r="25" spans="1:12" ht="14.4" x14ac:dyDescent="0.3">
      <c r="A25" s="116">
        <v>19</v>
      </c>
      <c r="B25" s="117"/>
      <c r="C25" s="118"/>
      <c r="D25" s="119"/>
      <c r="E25" s="120"/>
    </row>
    <row r="26" spans="1:12" ht="14.4" x14ac:dyDescent="0.3">
      <c r="A26" s="116">
        <v>20</v>
      </c>
      <c r="B26" s="117"/>
      <c r="C26" s="118"/>
      <c r="D26" s="119"/>
      <c r="E26" s="120"/>
    </row>
    <row r="27" spans="1:12" ht="14.4" x14ac:dyDescent="0.3">
      <c r="A27" s="22" t="s">
        <v>745</v>
      </c>
      <c r="B27" s="22"/>
      <c r="C27" s="22"/>
      <c r="D27" s="22"/>
      <c r="E27" s="22"/>
    </row>
    <row r="28" spans="1:12" ht="14.4" x14ac:dyDescent="0.3">
      <c r="A28" s="22"/>
      <c r="B28" s="22"/>
      <c r="C28" s="22"/>
      <c r="D28" s="22"/>
      <c r="E28" s="22"/>
    </row>
    <row r="29" spans="1:12" ht="14.4" x14ac:dyDescent="0.3">
      <c r="A29" s="185" t="s">
        <v>712</v>
      </c>
      <c r="B29" s="185"/>
      <c r="C29" s="185"/>
      <c r="D29" s="185"/>
      <c r="E29" s="185"/>
      <c r="F29" s="47"/>
      <c r="G29" s="47"/>
      <c r="H29" s="47"/>
      <c r="I29" s="47"/>
      <c r="J29" s="47"/>
      <c r="K29" s="47"/>
      <c r="L29" s="47"/>
    </row>
  </sheetData>
  <mergeCells count="4">
    <mergeCell ref="A29:E29"/>
    <mergeCell ref="A4:E4"/>
    <mergeCell ref="C2:E2"/>
    <mergeCell ref="A2:B2"/>
  </mergeCells>
  <pageMargins left="0.7" right="0.7" top="0.75" bottom="0.75" header="0.3" footer="0.3"/>
  <pageSetup paperSize="9" scale="9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3:K121"/>
  <sheetViews>
    <sheetView topLeftCell="A27" workbookViewId="0">
      <selection activeCell="B46" sqref="B3:B46"/>
    </sheetView>
  </sheetViews>
  <sheetFormatPr defaultRowHeight="13.2" x14ac:dyDescent="0.25"/>
  <cols>
    <col min="2" max="2" width="31.21875" bestFit="1" customWidth="1"/>
    <col min="3" max="3" width="1.77734375" customWidth="1"/>
    <col min="4" max="4" width="12.44140625" bestFit="1" customWidth="1"/>
    <col min="5" max="5" width="1.77734375" customWidth="1"/>
    <col min="6" max="6" width="11.44140625" bestFit="1" customWidth="1"/>
    <col min="7" max="7" width="1.77734375" customWidth="1"/>
    <col min="8" max="8" width="3" bestFit="1" customWidth="1"/>
    <col min="9" max="9" width="1.5546875" customWidth="1"/>
    <col min="10" max="11" width="10.21875" bestFit="1" customWidth="1"/>
    <col min="14" max="14" width="35" customWidth="1"/>
  </cols>
  <sheetData>
    <row r="3" spans="2:11" x14ac:dyDescent="0.25">
      <c r="B3" s="5" t="s">
        <v>701</v>
      </c>
      <c r="D3" s="12">
        <v>2022</v>
      </c>
      <c r="F3" s="2" t="s">
        <v>91</v>
      </c>
      <c r="H3" s="11" t="s">
        <v>95</v>
      </c>
      <c r="J3" s="11" t="s">
        <v>112</v>
      </c>
      <c r="K3" s="11" t="s">
        <v>113</v>
      </c>
    </row>
    <row r="4" spans="2:11" x14ac:dyDescent="0.25">
      <c r="B4" s="5" t="s">
        <v>711</v>
      </c>
      <c r="D4" s="12">
        <v>2023</v>
      </c>
      <c r="F4" s="2" t="s">
        <v>92</v>
      </c>
      <c r="H4" s="5"/>
      <c r="J4" s="11" t="s">
        <v>114</v>
      </c>
      <c r="K4" s="11" t="s">
        <v>115</v>
      </c>
    </row>
    <row r="5" spans="2:11" x14ac:dyDescent="0.25">
      <c r="B5" s="5" t="s">
        <v>703</v>
      </c>
      <c r="D5" s="12">
        <v>2024</v>
      </c>
      <c r="F5" s="2" t="s">
        <v>93</v>
      </c>
      <c r="J5" s="11" t="s">
        <v>116</v>
      </c>
      <c r="K5" s="11" t="s">
        <v>117</v>
      </c>
    </row>
    <row r="6" spans="2:11" x14ac:dyDescent="0.25">
      <c r="B6" s="5" t="s">
        <v>704</v>
      </c>
      <c r="D6" s="12">
        <v>2025</v>
      </c>
      <c r="F6" s="2" t="s">
        <v>94</v>
      </c>
      <c r="J6" s="11" t="s">
        <v>118</v>
      </c>
      <c r="K6" s="11" t="s">
        <v>111</v>
      </c>
    </row>
    <row r="7" spans="2:11" x14ac:dyDescent="0.25">
      <c r="B7" s="5" t="s">
        <v>705</v>
      </c>
      <c r="D7" s="12">
        <v>2026</v>
      </c>
      <c r="J7" s="5"/>
      <c r="K7" s="5"/>
    </row>
    <row r="8" spans="2:11" x14ac:dyDescent="0.25">
      <c r="B8" s="5" t="s">
        <v>706</v>
      </c>
      <c r="D8" s="12">
        <v>2027</v>
      </c>
      <c r="J8" s="5"/>
    </row>
    <row r="9" spans="2:11" x14ac:dyDescent="0.25">
      <c r="B9" s="5" t="s">
        <v>707</v>
      </c>
      <c r="D9" s="12"/>
      <c r="K9" s="5"/>
    </row>
    <row r="10" spans="2:11" x14ac:dyDescent="0.25">
      <c r="D10" s="12"/>
      <c r="J10" s="5"/>
      <c r="K10" s="5"/>
    </row>
    <row r="11" spans="2:11" x14ac:dyDescent="0.25">
      <c r="B11" t="s">
        <v>3</v>
      </c>
      <c r="J11" s="5"/>
    </row>
    <row r="12" spans="2:11" x14ac:dyDescent="0.25">
      <c r="B12" t="s">
        <v>4</v>
      </c>
      <c r="K12" s="5"/>
    </row>
    <row r="13" spans="2:11" x14ac:dyDescent="0.25">
      <c r="B13" t="s">
        <v>244</v>
      </c>
      <c r="J13" s="5"/>
      <c r="K13" s="5"/>
    </row>
    <row r="14" spans="2:11" x14ac:dyDescent="0.25">
      <c r="B14" t="s">
        <v>2</v>
      </c>
      <c r="J14" s="5"/>
    </row>
    <row r="15" spans="2:11" x14ac:dyDescent="0.25">
      <c r="B15" t="s">
        <v>5</v>
      </c>
    </row>
    <row r="16" spans="2:11" x14ac:dyDescent="0.25">
      <c r="B16" t="s">
        <v>6</v>
      </c>
    </row>
    <row r="17" spans="2:2" x14ac:dyDescent="0.25">
      <c r="B17" t="s">
        <v>7</v>
      </c>
    </row>
    <row r="18" spans="2:2" x14ac:dyDescent="0.25">
      <c r="B18" t="s">
        <v>245</v>
      </c>
    </row>
    <row r="19" spans="2:2" x14ac:dyDescent="0.25">
      <c r="B19" t="s">
        <v>8</v>
      </c>
    </row>
    <row r="20" spans="2:2" x14ac:dyDescent="0.25">
      <c r="B20" t="s">
        <v>9</v>
      </c>
    </row>
    <row r="21" spans="2:2" x14ac:dyDescent="0.25">
      <c r="B21" t="s">
        <v>11</v>
      </c>
    </row>
    <row r="22" spans="2:2" x14ac:dyDescent="0.25">
      <c r="B22" t="s">
        <v>10</v>
      </c>
    </row>
    <row r="23" spans="2:2" x14ac:dyDescent="0.25">
      <c r="B23" t="s">
        <v>12</v>
      </c>
    </row>
    <row r="24" spans="2:2" x14ac:dyDescent="0.25">
      <c r="B24" t="s">
        <v>13</v>
      </c>
    </row>
    <row r="25" spans="2:2" x14ac:dyDescent="0.25">
      <c r="B25" t="s">
        <v>246</v>
      </c>
    </row>
    <row r="26" spans="2:2" x14ac:dyDescent="0.25">
      <c r="B26" t="s">
        <v>14</v>
      </c>
    </row>
    <row r="27" spans="2:2" x14ac:dyDescent="0.25">
      <c r="B27" t="s">
        <v>15</v>
      </c>
    </row>
    <row r="28" spans="2:2" x14ac:dyDescent="0.25">
      <c r="B28" t="s">
        <v>16</v>
      </c>
    </row>
    <row r="29" spans="2:2" x14ac:dyDescent="0.25">
      <c r="B29" t="s">
        <v>17</v>
      </c>
    </row>
    <row r="30" spans="2:2" x14ac:dyDescent="0.25">
      <c r="B30" t="s">
        <v>18</v>
      </c>
    </row>
    <row r="31" spans="2:2" x14ac:dyDescent="0.25">
      <c r="B31" t="s">
        <v>19</v>
      </c>
    </row>
    <row r="32" spans="2:2" x14ac:dyDescent="0.25">
      <c r="B32" t="s">
        <v>20</v>
      </c>
    </row>
    <row r="33" spans="2:2" x14ac:dyDescent="0.25">
      <c r="B33" t="s">
        <v>21</v>
      </c>
    </row>
    <row r="34" spans="2:2" x14ac:dyDescent="0.25">
      <c r="B34" t="s">
        <v>22</v>
      </c>
    </row>
    <row r="35" spans="2:2" x14ac:dyDescent="0.25">
      <c r="B35" t="s">
        <v>23</v>
      </c>
    </row>
    <row r="36" spans="2:2" x14ac:dyDescent="0.25">
      <c r="B36" t="s">
        <v>24</v>
      </c>
    </row>
    <row r="37" spans="2:2" x14ac:dyDescent="0.25">
      <c r="B37" t="s">
        <v>25</v>
      </c>
    </row>
    <row r="38" spans="2:2" x14ac:dyDescent="0.25">
      <c r="B38" t="s">
        <v>26</v>
      </c>
    </row>
    <row r="39" spans="2:2" x14ac:dyDescent="0.25">
      <c r="B39" t="s">
        <v>27</v>
      </c>
    </row>
    <row r="40" spans="2:2" x14ac:dyDescent="0.25">
      <c r="B40" t="s">
        <v>28</v>
      </c>
    </row>
    <row r="41" spans="2:2" x14ac:dyDescent="0.25">
      <c r="B41" t="s">
        <v>29</v>
      </c>
    </row>
    <row r="42" spans="2:2" x14ac:dyDescent="0.25">
      <c r="B42" t="s">
        <v>30</v>
      </c>
    </row>
    <row r="43" spans="2:2" x14ac:dyDescent="0.25">
      <c r="B43" t="s">
        <v>31</v>
      </c>
    </row>
    <row r="44" spans="2:2" x14ac:dyDescent="0.25">
      <c r="B44" t="s">
        <v>247</v>
      </c>
    </row>
    <row r="45" spans="2:2" x14ac:dyDescent="0.25">
      <c r="B45" t="s">
        <v>32</v>
      </c>
    </row>
    <row r="46" spans="2:2" x14ac:dyDescent="0.25">
      <c r="B46" t="s">
        <v>33</v>
      </c>
    </row>
    <row r="47" spans="2:2" x14ac:dyDescent="0.25">
      <c r="B47" s="2"/>
    </row>
    <row r="48" spans="2:2" x14ac:dyDescent="0.25">
      <c r="B48" s="2"/>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2"/>
    </row>
    <row r="57" spans="2:2" x14ac:dyDescent="0.25">
      <c r="B57" s="2"/>
    </row>
    <row r="58" spans="2:2" x14ac:dyDescent="0.25">
      <c r="B58" s="2"/>
    </row>
    <row r="59" spans="2:2" x14ac:dyDescent="0.25">
      <c r="B59" s="2"/>
    </row>
    <row r="60" spans="2:2" x14ac:dyDescent="0.25">
      <c r="B60" s="2"/>
    </row>
    <row r="61" spans="2:2" x14ac:dyDescent="0.25">
      <c r="B61" s="2"/>
    </row>
    <row r="62" spans="2:2" x14ac:dyDescent="0.25">
      <c r="B62" s="2"/>
    </row>
    <row r="63" spans="2:2" x14ac:dyDescent="0.25">
      <c r="B63" s="2"/>
    </row>
    <row r="64" spans="2:2" x14ac:dyDescent="0.25">
      <c r="B64" s="2"/>
    </row>
    <row r="65" spans="2:2" x14ac:dyDescent="0.25">
      <c r="B65" s="2"/>
    </row>
    <row r="66" spans="2:2" x14ac:dyDescent="0.25">
      <c r="B66" s="2"/>
    </row>
    <row r="67" spans="2:2" x14ac:dyDescent="0.25">
      <c r="B67" s="2"/>
    </row>
    <row r="68" spans="2:2" x14ac:dyDescent="0.25">
      <c r="B68" s="2"/>
    </row>
    <row r="69" spans="2:2" x14ac:dyDescent="0.25">
      <c r="B69" s="2"/>
    </row>
    <row r="70" spans="2:2" x14ac:dyDescent="0.25">
      <c r="B70" s="2"/>
    </row>
    <row r="71" spans="2:2" x14ac:dyDescent="0.25">
      <c r="B71" s="2"/>
    </row>
    <row r="72" spans="2:2" x14ac:dyDescent="0.25">
      <c r="B72" s="2"/>
    </row>
    <row r="73" spans="2:2" x14ac:dyDescent="0.25">
      <c r="B73" s="2"/>
    </row>
    <row r="74" spans="2:2" x14ac:dyDescent="0.25">
      <c r="B74" s="2"/>
    </row>
    <row r="75" spans="2:2" x14ac:dyDescent="0.25">
      <c r="B75" s="2"/>
    </row>
    <row r="76" spans="2:2" x14ac:dyDescent="0.25">
      <c r="B76" s="2"/>
    </row>
    <row r="77" spans="2:2" x14ac:dyDescent="0.25">
      <c r="B77" s="2"/>
    </row>
    <row r="78" spans="2:2" x14ac:dyDescent="0.25">
      <c r="B78" s="2"/>
    </row>
    <row r="79" spans="2:2" x14ac:dyDescent="0.25">
      <c r="B79" s="2"/>
    </row>
    <row r="80" spans="2:2" x14ac:dyDescent="0.25">
      <c r="B80" s="2"/>
    </row>
    <row r="81" spans="2:2" x14ac:dyDescent="0.25">
      <c r="B81" s="2"/>
    </row>
    <row r="82" spans="2:2" x14ac:dyDescent="0.25">
      <c r="B82" s="2"/>
    </row>
    <row r="83" spans="2:2" x14ac:dyDescent="0.25">
      <c r="B83" s="2"/>
    </row>
    <row r="84" spans="2:2" x14ac:dyDescent="0.25">
      <c r="B84" s="2"/>
    </row>
    <row r="85" spans="2:2" x14ac:dyDescent="0.25">
      <c r="B85" s="2"/>
    </row>
    <row r="86" spans="2:2" x14ac:dyDescent="0.25">
      <c r="B86" s="2"/>
    </row>
    <row r="87" spans="2:2" x14ac:dyDescent="0.25">
      <c r="B87" s="2"/>
    </row>
    <row r="88" spans="2:2" x14ac:dyDescent="0.25">
      <c r="B88" s="2"/>
    </row>
    <row r="89" spans="2:2" x14ac:dyDescent="0.25">
      <c r="B89" s="2"/>
    </row>
    <row r="90" spans="2:2" x14ac:dyDescent="0.25">
      <c r="B90" s="2"/>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2"/>
    </row>
    <row r="97" spans="2:2" x14ac:dyDescent="0.25">
      <c r="B97" s="2"/>
    </row>
    <row r="98" spans="2:2" x14ac:dyDescent="0.25">
      <c r="B98" s="2"/>
    </row>
    <row r="99" spans="2:2" x14ac:dyDescent="0.25">
      <c r="B99" s="2"/>
    </row>
    <row r="100" spans="2:2" x14ac:dyDescent="0.25">
      <c r="B100" s="2"/>
    </row>
    <row r="101" spans="2:2" x14ac:dyDescent="0.25">
      <c r="B101" s="2"/>
    </row>
    <row r="102" spans="2:2" x14ac:dyDescent="0.25">
      <c r="B102" s="2"/>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2:2" x14ac:dyDescent="0.25">
      <c r="B113" s="2"/>
    </row>
    <row r="114" spans="2:2" x14ac:dyDescent="0.25">
      <c r="B114" s="2"/>
    </row>
    <row r="115" spans="2:2" x14ac:dyDescent="0.25">
      <c r="B115" s="2"/>
    </row>
    <row r="116" spans="2:2" x14ac:dyDescent="0.25">
      <c r="B116" s="2"/>
    </row>
    <row r="117" spans="2:2" x14ac:dyDescent="0.25">
      <c r="B117" s="2"/>
    </row>
    <row r="118" spans="2:2" x14ac:dyDescent="0.25">
      <c r="B118" s="2"/>
    </row>
    <row r="119" spans="2:2" x14ac:dyDescent="0.25">
      <c r="B119" s="2"/>
    </row>
    <row r="120" spans="2:2" x14ac:dyDescent="0.25">
      <c r="B120" s="2"/>
    </row>
    <row r="121" spans="2:2" x14ac:dyDescent="0.25">
      <c r="B121" s="2"/>
    </row>
  </sheetData>
  <sortState ref="N3:N49">
    <sortCondition ref="N3"/>
  </sortState>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D183"/>
  <sheetViews>
    <sheetView topLeftCell="C1" workbookViewId="0">
      <selection activeCell="C2" sqref="C2:C9"/>
    </sheetView>
  </sheetViews>
  <sheetFormatPr defaultColWidth="9.21875" defaultRowHeight="13.2" x14ac:dyDescent="0.25"/>
  <cols>
    <col min="1" max="1" width="11" style="1" customWidth="1"/>
    <col min="2" max="2" width="90" style="6" customWidth="1"/>
    <col min="3" max="3" width="99.5546875" style="1" bestFit="1" customWidth="1"/>
    <col min="4" max="4" width="25.5546875" style="1" customWidth="1"/>
    <col min="5" max="16384" width="9.21875" style="1"/>
  </cols>
  <sheetData>
    <row r="2" spans="1:4" x14ac:dyDescent="0.25">
      <c r="A2" s="8">
        <v>8</v>
      </c>
      <c r="B2" s="4" t="s">
        <v>34</v>
      </c>
      <c r="C2" s="7" t="s">
        <v>172</v>
      </c>
      <c r="D2" s="3"/>
    </row>
    <row r="3" spans="1:4" x14ac:dyDescent="0.25">
      <c r="A3" s="9">
        <v>16</v>
      </c>
      <c r="B3" s="4" t="s">
        <v>35</v>
      </c>
      <c r="C3" s="7" t="s">
        <v>173</v>
      </c>
      <c r="D3" s="3"/>
    </row>
    <row r="4" spans="1:4" ht="26.4" x14ac:dyDescent="0.25">
      <c r="A4" s="9">
        <v>24</v>
      </c>
      <c r="B4" s="4" t="s">
        <v>36</v>
      </c>
      <c r="C4" s="7" t="s">
        <v>174</v>
      </c>
      <c r="D4" s="3"/>
    </row>
    <row r="5" spans="1:4" x14ac:dyDescent="0.25">
      <c r="A5" s="3"/>
      <c r="B5" s="4" t="s">
        <v>37</v>
      </c>
      <c r="C5" s="7" t="s">
        <v>175</v>
      </c>
      <c r="D5" s="3"/>
    </row>
    <row r="6" spans="1:4" x14ac:dyDescent="0.25">
      <c r="A6" s="3"/>
      <c r="B6" s="4" t="s">
        <v>38</v>
      </c>
      <c r="C6" s="7" t="s">
        <v>176</v>
      </c>
      <c r="D6" s="3"/>
    </row>
    <row r="7" spans="1:4" x14ac:dyDescent="0.25">
      <c r="A7" s="3"/>
      <c r="B7" s="4" t="s">
        <v>39</v>
      </c>
      <c r="C7" s="7" t="s">
        <v>177</v>
      </c>
      <c r="D7" s="3"/>
    </row>
    <row r="8" spans="1:4" ht="26.4" x14ac:dyDescent="0.25">
      <c r="A8" s="3"/>
      <c r="B8" s="4" t="s">
        <v>40</v>
      </c>
      <c r="C8" s="7" t="s">
        <v>178</v>
      </c>
      <c r="D8" s="3"/>
    </row>
    <row r="9" spans="1:4" ht="26.4" x14ac:dyDescent="0.25">
      <c r="A9" s="3"/>
      <c r="B9" s="4" t="s">
        <v>41</v>
      </c>
      <c r="C9" s="7" t="s">
        <v>179</v>
      </c>
      <c r="D9" s="3"/>
    </row>
    <row r="10" spans="1:4" ht="26.4" x14ac:dyDescent="0.25">
      <c r="A10" s="3"/>
      <c r="B10" s="4" t="s">
        <v>42</v>
      </c>
      <c r="C10" s="7"/>
      <c r="D10" s="3"/>
    </row>
    <row r="11" spans="1:4" x14ac:dyDescent="0.25">
      <c r="A11" s="3"/>
      <c r="B11" s="4" t="s">
        <v>43</v>
      </c>
      <c r="C11" s="7"/>
      <c r="D11" s="3"/>
    </row>
    <row r="12" spans="1:4" x14ac:dyDescent="0.25">
      <c r="A12" s="3"/>
      <c r="B12" s="4" t="s">
        <v>44</v>
      </c>
      <c r="C12" s="7"/>
      <c r="D12" s="3"/>
    </row>
    <row r="13" spans="1:4" x14ac:dyDescent="0.25">
      <c r="A13" s="3"/>
      <c r="B13" s="4" t="s">
        <v>45</v>
      </c>
      <c r="C13" s="7"/>
      <c r="D13" s="3"/>
    </row>
    <row r="14" spans="1:4" ht="26.4" x14ac:dyDescent="0.25">
      <c r="A14" s="3"/>
      <c r="B14" s="4" t="s">
        <v>46</v>
      </c>
      <c r="C14" s="7"/>
      <c r="D14" s="3"/>
    </row>
    <row r="15" spans="1:4" x14ac:dyDescent="0.25">
      <c r="A15" s="3"/>
      <c r="B15" s="4" t="s">
        <v>47</v>
      </c>
      <c r="C15" s="7"/>
      <c r="D15" s="3"/>
    </row>
    <row r="16" spans="1:4" x14ac:dyDescent="0.25">
      <c r="A16" s="3"/>
      <c r="B16" s="4" t="s">
        <v>48</v>
      </c>
      <c r="C16" s="7"/>
      <c r="D16" s="3"/>
    </row>
    <row r="17" spans="1:4" x14ac:dyDescent="0.25">
      <c r="A17" s="3"/>
      <c r="B17" s="4" t="s">
        <v>49</v>
      </c>
      <c r="C17" s="7"/>
      <c r="D17" s="3"/>
    </row>
    <row r="18" spans="1:4" x14ac:dyDescent="0.25">
      <c r="A18" s="3"/>
      <c r="B18" s="4" t="s">
        <v>50</v>
      </c>
      <c r="C18" s="7"/>
      <c r="D18" s="3"/>
    </row>
    <row r="19" spans="1:4" x14ac:dyDescent="0.25">
      <c r="A19" s="3"/>
      <c r="B19" s="4" t="s">
        <v>51</v>
      </c>
      <c r="C19" s="7"/>
      <c r="D19" s="3"/>
    </row>
    <row r="20" spans="1:4" x14ac:dyDescent="0.25">
      <c r="A20" s="3"/>
      <c r="B20" s="4" t="s">
        <v>52</v>
      </c>
      <c r="C20" s="7"/>
      <c r="D20" s="3"/>
    </row>
    <row r="21" spans="1:4" x14ac:dyDescent="0.25">
      <c r="A21" s="3"/>
      <c r="B21" s="4" t="s">
        <v>53</v>
      </c>
      <c r="C21" s="7"/>
      <c r="D21" s="3"/>
    </row>
    <row r="22" spans="1:4" x14ac:dyDescent="0.25">
      <c r="A22" s="3"/>
      <c r="B22" s="4" t="s">
        <v>54</v>
      </c>
      <c r="C22" s="7"/>
      <c r="D22" s="3"/>
    </row>
    <row r="23" spans="1:4" ht="39.6" x14ac:dyDescent="0.25">
      <c r="A23" s="3"/>
      <c r="B23" s="4" t="s">
        <v>55</v>
      </c>
      <c r="C23" s="7"/>
      <c r="D23" s="3"/>
    </row>
    <row r="24" spans="1:4" ht="26.4" x14ac:dyDescent="0.25">
      <c r="A24" s="3"/>
      <c r="B24" s="4" t="s">
        <v>56</v>
      </c>
      <c r="C24" s="7"/>
      <c r="D24" s="3"/>
    </row>
    <row r="25" spans="1:4" ht="26.4" x14ac:dyDescent="0.25">
      <c r="A25" s="3"/>
      <c r="B25" s="4" t="s">
        <v>57</v>
      </c>
      <c r="C25" s="7"/>
      <c r="D25" s="3"/>
    </row>
    <row r="26" spans="1:4" ht="26.4" x14ac:dyDescent="0.25">
      <c r="A26" s="3"/>
      <c r="B26" s="4" t="s">
        <v>58</v>
      </c>
      <c r="C26" s="7"/>
      <c r="D26" s="3"/>
    </row>
    <row r="27" spans="1:4" ht="26.4" x14ac:dyDescent="0.25">
      <c r="A27" s="3"/>
      <c r="B27" s="4" t="s">
        <v>59</v>
      </c>
      <c r="C27" s="7"/>
      <c r="D27" s="3"/>
    </row>
    <row r="28" spans="1:4" x14ac:dyDescent="0.25">
      <c r="A28" s="3"/>
      <c r="B28" s="4" t="s">
        <v>60</v>
      </c>
      <c r="C28" s="7"/>
      <c r="D28" s="3"/>
    </row>
    <row r="29" spans="1:4" x14ac:dyDescent="0.25">
      <c r="A29" s="3"/>
      <c r="B29" s="4" t="s">
        <v>61</v>
      </c>
      <c r="C29" s="7"/>
      <c r="D29" s="3"/>
    </row>
    <row r="30" spans="1:4" ht="26.4" x14ac:dyDescent="0.25">
      <c r="A30" s="3"/>
      <c r="B30" s="4" t="s">
        <v>62</v>
      </c>
      <c r="C30" s="7"/>
      <c r="D30" s="3"/>
    </row>
    <row r="31" spans="1:4" ht="26.4" x14ac:dyDescent="0.25">
      <c r="A31" s="3"/>
      <c r="B31" s="4" t="s">
        <v>63</v>
      </c>
      <c r="C31" s="3"/>
      <c r="D31" s="3"/>
    </row>
    <row r="32" spans="1:4" ht="26.4" x14ac:dyDescent="0.25">
      <c r="A32" s="3"/>
      <c r="B32" s="4" t="s">
        <v>64</v>
      </c>
      <c r="C32" s="3"/>
      <c r="D32" s="3"/>
    </row>
    <row r="33" spans="1:4" ht="26.4" x14ac:dyDescent="0.25">
      <c r="A33" s="3"/>
      <c r="B33" s="4" t="s">
        <v>65</v>
      </c>
      <c r="C33" s="3"/>
      <c r="D33" s="3"/>
    </row>
    <row r="34" spans="1:4" ht="26.4" x14ac:dyDescent="0.25">
      <c r="A34" s="3"/>
      <c r="B34" s="4" t="s">
        <v>66</v>
      </c>
      <c r="C34" s="3"/>
      <c r="D34" s="3"/>
    </row>
    <row r="35" spans="1:4" ht="26.4" x14ac:dyDescent="0.25">
      <c r="A35" s="3"/>
      <c r="B35" s="4" t="s">
        <v>67</v>
      </c>
      <c r="C35" s="3"/>
      <c r="D35" s="3"/>
    </row>
    <row r="36" spans="1:4" ht="26.4" x14ac:dyDescent="0.25">
      <c r="A36" s="3"/>
      <c r="B36" s="4" t="s">
        <v>68</v>
      </c>
      <c r="C36" s="3"/>
      <c r="D36" s="3"/>
    </row>
    <row r="37" spans="1:4" ht="26.4" x14ac:dyDescent="0.25">
      <c r="A37" s="3"/>
      <c r="B37" s="4" t="s">
        <v>69</v>
      </c>
      <c r="C37" s="3"/>
      <c r="D37" s="3"/>
    </row>
    <row r="38" spans="1:4" ht="26.4" x14ac:dyDescent="0.25">
      <c r="A38" s="3"/>
      <c r="B38" s="4" t="s">
        <v>70</v>
      </c>
      <c r="C38" s="3"/>
      <c r="D38" s="3"/>
    </row>
    <row r="39" spans="1:4" x14ac:dyDescent="0.25">
      <c r="A39" s="3"/>
      <c r="B39" s="4" t="s">
        <v>71</v>
      </c>
      <c r="C39" s="3"/>
      <c r="D39" s="3"/>
    </row>
    <row r="40" spans="1:4" ht="26.4" x14ac:dyDescent="0.25">
      <c r="A40" s="3"/>
      <c r="B40" s="4" t="s">
        <v>72</v>
      </c>
      <c r="C40" s="3"/>
      <c r="D40" s="3"/>
    </row>
    <row r="41" spans="1:4" ht="26.4" x14ac:dyDescent="0.25">
      <c r="A41" s="3"/>
      <c r="B41" s="4" t="s">
        <v>73</v>
      </c>
      <c r="C41" s="3"/>
      <c r="D41" s="3"/>
    </row>
    <row r="42" spans="1:4" ht="26.4" x14ac:dyDescent="0.25">
      <c r="A42" s="3"/>
      <c r="B42" s="4" t="s">
        <v>74</v>
      </c>
      <c r="C42" s="3"/>
      <c r="D42" s="3"/>
    </row>
    <row r="43" spans="1:4" ht="39.6" x14ac:dyDescent="0.25">
      <c r="A43" s="3"/>
      <c r="B43" s="4" t="s">
        <v>75</v>
      </c>
      <c r="C43" s="3"/>
      <c r="D43" s="3"/>
    </row>
    <row r="44" spans="1:4" ht="26.4" x14ac:dyDescent="0.25">
      <c r="A44" s="3"/>
      <c r="B44" s="4" t="s">
        <v>76</v>
      </c>
      <c r="C44" s="3"/>
      <c r="D44" s="3"/>
    </row>
    <row r="45" spans="1:4" ht="26.4" x14ac:dyDescent="0.25">
      <c r="A45" s="3"/>
      <c r="B45" s="4" t="s">
        <v>77</v>
      </c>
      <c r="C45" s="3"/>
      <c r="D45" s="3"/>
    </row>
    <row r="46" spans="1:4" ht="39.6" x14ac:dyDescent="0.25">
      <c r="A46" s="3"/>
      <c r="B46" s="4" t="s">
        <v>78</v>
      </c>
      <c r="C46" s="3"/>
      <c r="D46" s="3"/>
    </row>
    <row r="47" spans="1:4" ht="26.4" x14ac:dyDescent="0.25">
      <c r="A47" s="3"/>
      <c r="B47" s="4" t="s">
        <v>79</v>
      </c>
      <c r="C47" s="3"/>
      <c r="D47" s="3"/>
    </row>
    <row r="48" spans="1:4" ht="39.6" x14ac:dyDescent="0.25">
      <c r="A48" s="3"/>
      <c r="B48" s="4" t="s">
        <v>80</v>
      </c>
      <c r="C48" s="3"/>
      <c r="D48" s="3"/>
    </row>
    <row r="49" spans="1:4" ht="26.4" x14ac:dyDescent="0.25">
      <c r="A49" s="3"/>
      <c r="B49" s="4" t="s">
        <v>81</v>
      </c>
      <c r="C49" s="3"/>
      <c r="D49" s="3"/>
    </row>
    <row r="50" spans="1:4" ht="26.4" x14ac:dyDescent="0.25">
      <c r="A50" s="3"/>
      <c r="B50" s="4" t="s">
        <v>82</v>
      </c>
      <c r="C50" s="3"/>
      <c r="D50" s="3"/>
    </row>
    <row r="51" spans="1:4" ht="26.4" x14ac:dyDescent="0.25">
      <c r="A51" s="3"/>
      <c r="B51" s="4" t="s">
        <v>83</v>
      </c>
      <c r="C51" s="3"/>
      <c r="D51" s="3"/>
    </row>
    <row r="52" spans="1:4" x14ac:dyDescent="0.25">
      <c r="A52" s="3"/>
      <c r="B52" s="10"/>
      <c r="C52" s="3"/>
      <c r="D52" s="3"/>
    </row>
    <row r="53" spans="1:4" x14ac:dyDescent="0.25">
      <c r="A53" s="3"/>
      <c r="B53" s="10"/>
      <c r="C53" s="3"/>
      <c r="D53" s="3"/>
    </row>
    <row r="54" spans="1:4" x14ac:dyDescent="0.25">
      <c r="A54" s="3"/>
      <c r="B54" s="10"/>
      <c r="C54" s="3"/>
      <c r="D54" s="3"/>
    </row>
    <row r="55" spans="1:4" x14ac:dyDescent="0.25">
      <c r="A55" s="3"/>
      <c r="B55" s="10"/>
      <c r="C55" s="3"/>
      <c r="D55" s="3"/>
    </row>
    <row r="56" spans="1:4" x14ac:dyDescent="0.25">
      <c r="A56" s="3"/>
      <c r="B56" s="10"/>
      <c r="C56" s="3"/>
      <c r="D56" s="3"/>
    </row>
    <row r="57" spans="1:4" x14ac:dyDescent="0.25">
      <c r="A57" s="3"/>
      <c r="B57" s="10"/>
      <c r="C57" s="3"/>
      <c r="D57" s="3"/>
    </row>
    <row r="58" spans="1:4" x14ac:dyDescent="0.25">
      <c r="A58" s="3"/>
      <c r="B58" s="10"/>
      <c r="C58" s="3"/>
      <c r="D58" s="3"/>
    </row>
    <row r="59" spans="1:4" x14ac:dyDescent="0.25">
      <c r="A59" s="3"/>
      <c r="B59" s="10"/>
      <c r="C59" s="3"/>
      <c r="D59" s="3"/>
    </row>
    <row r="60" spans="1:4" x14ac:dyDescent="0.25">
      <c r="A60" s="3"/>
      <c r="B60" s="10"/>
      <c r="C60" s="3"/>
      <c r="D60" s="3"/>
    </row>
    <row r="61" spans="1:4" x14ac:dyDescent="0.25">
      <c r="A61" s="3"/>
      <c r="B61" s="10"/>
      <c r="C61" s="3"/>
      <c r="D61" s="3"/>
    </row>
    <row r="62" spans="1:4" x14ac:dyDescent="0.25">
      <c r="A62" s="3"/>
      <c r="B62" s="10"/>
      <c r="C62" s="3"/>
      <c r="D62" s="3"/>
    </row>
    <row r="63" spans="1:4" x14ac:dyDescent="0.25">
      <c r="A63" s="3"/>
      <c r="B63" s="10"/>
      <c r="C63" s="3"/>
      <c r="D63" s="3"/>
    </row>
    <row r="64" spans="1:4" x14ac:dyDescent="0.25">
      <c r="A64" s="3"/>
      <c r="B64" s="10"/>
      <c r="C64" s="3"/>
      <c r="D64" s="3"/>
    </row>
    <row r="65" spans="1:4" x14ac:dyDescent="0.25">
      <c r="A65" s="3"/>
      <c r="B65" s="10"/>
      <c r="C65" s="3"/>
      <c r="D65" s="3"/>
    </row>
    <row r="66" spans="1:4" x14ac:dyDescent="0.25">
      <c r="A66" s="3"/>
      <c r="B66" s="10"/>
      <c r="C66" s="3"/>
      <c r="D66" s="3"/>
    </row>
    <row r="67" spans="1:4" x14ac:dyDescent="0.25">
      <c r="A67" s="3"/>
      <c r="B67" s="10"/>
      <c r="C67" s="3"/>
      <c r="D67" s="3"/>
    </row>
    <row r="68" spans="1:4" x14ac:dyDescent="0.25">
      <c r="A68" s="3"/>
      <c r="B68" s="10"/>
      <c r="C68" s="3"/>
      <c r="D68" s="3"/>
    </row>
    <row r="69" spans="1:4" x14ac:dyDescent="0.25">
      <c r="A69" s="3"/>
      <c r="B69" s="10"/>
      <c r="C69" s="3"/>
      <c r="D69" s="3"/>
    </row>
    <row r="70" spans="1:4" x14ac:dyDescent="0.25">
      <c r="A70" s="3"/>
      <c r="B70" s="10"/>
      <c r="C70" s="3"/>
      <c r="D70" s="3"/>
    </row>
    <row r="71" spans="1:4" x14ac:dyDescent="0.25">
      <c r="A71" s="3"/>
      <c r="B71" s="10"/>
      <c r="C71" s="3"/>
      <c r="D71" s="3"/>
    </row>
    <row r="72" spans="1:4" x14ac:dyDescent="0.25">
      <c r="A72" s="3"/>
      <c r="B72" s="10"/>
      <c r="C72" s="3"/>
      <c r="D72" s="3"/>
    </row>
    <row r="73" spans="1:4" x14ac:dyDescent="0.25">
      <c r="A73" s="3"/>
      <c r="B73" s="10"/>
      <c r="C73" s="3"/>
      <c r="D73" s="3"/>
    </row>
    <row r="74" spans="1:4" x14ac:dyDescent="0.25">
      <c r="A74" s="3"/>
      <c r="B74" s="10"/>
      <c r="C74" s="3"/>
      <c r="D74" s="3"/>
    </row>
    <row r="75" spans="1:4" x14ac:dyDescent="0.25">
      <c r="A75" s="3"/>
      <c r="B75" s="10"/>
      <c r="C75" s="3"/>
      <c r="D75" s="3"/>
    </row>
    <row r="76" spans="1:4" x14ac:dyDescent="0.25">
      <c r="A76" s="3"/>
      <c r="B76" s="10"/>
      <c r="C76" s="3"/>
      <c r="D76" s="3"/>
    </row>
    <row r="77" spans="1:4" x14ac:dyDescent="0.25">
      <c r="A77" s="3"/>
      <c r="B77" s="10"/>
      <c r="C77" s="3"/>
      <c r="D77" s="3"/>
    </row>
    <row r="78" spans="1:4" x14ac:dyDescent="0.25">
      <c r="A78" s="3"/>
      <c r="B78" s="10"/>
      <c r="C78" s="3"/>
      <c r="D78" s="3"/>
    </row>
    <row r="79" spans="1:4" x14ac:dyDescent="0.25">
      <c r="A79" s="3"/>
      <c r="B79" s="10"/>
      <c r="C79" s="3"/>
      <c r="D79" s="3"/>
    </row>
    <row r="80" spans="1:4" x14ac:dyDescent="0.25">
      <c r="A80" s="3"/>
      <c r="B80" s="10"/>
      <c r="C80" s="3"/>
      <c r="D80" s="3"/>
    </row>
    <row r="81" spans="1:4" x14ac:dyDescent="0.25">
      <c r="A81" s="3"/>
      <c r="B81" s="10"/>
      <c r="C81" s="3"/>
      <c r="D81" s="3"/>
    </row>
    <row r="82" spans="1:4" x14ac:dyDescent="0.25">
      <c r="A82" s="3"/>
      <c r="B82" s="10"/>
      <c r="C82" s="3"/>
      <c r="D82" s="3"/>
    </row>
    <row r="83" spans="1:4" x14ac:dyDescent="0.25">
      <c r="A83" s="3"/>
      <c r="B83" s="10"/>
      <c r="C83" s="3"/>
      <c r="D83" s="3"/>
    </row>
    <row r="84" spans="1:4" x14ac:dyDescent="0.25">
      <c r="A84" s="3"/>
      <c r="B84" s="10"/>
      <c r="C84" s="3"/>
      <c r="D84" s="3"/>
    </row>
    <row r="85" spans="1:4" x14ac:dyDescent="0.25">
      <c r="A85" s="3"/>
      <c r="B85" s="10"/>
      <c r="C85" s="3"/>
      <c r="D85" s="3"/>
    </row>
    <row r="86" spans="1:4" x14ac:dyDescent="0.25">
      <c r="A86" s="3"/>
      <c r="B86" s="10"/>
      <c r="C86" s="3"/>
      <c r="D86" s="3"/>
    </row>
    <row r="87" spans="1:4" x14ac:dyDescent="0.25">
      <c r="A87" s="3"/>
      <c r="B87" s="10"/>
      <c r="C87" s="3"/>
      <c r="D87" s="3"/>
    </row>
    <row r="88" spans="1:4" x14ac:dyDescent="0.25">
      <c r="A88" s="3"/>
      <c r="B88" s="10"/>
      <c r="C88" s="3"/>
      <c r="D88" s="3"/>
    </row>
    <row r="89" spans="1:4" x14ac:dyDescent="0.25">
      <c r="A89" s="3"/>
      <c r="B89" s="10"/>
      <c r="C89" s="3"/>
      <c r="D89" s="3"/>
    </row>
    <row r="90" spans="1:4" x14ac:dyDescent="0.25">
      <c r="A90" s="3"/>
      <c r="B90" s="10"/>
      <c r="C90" s="3"/>
      <c r="D90" s="3"/>
    </row>
    <row r="91" spans="1:4" x14ac:dyDescent="0.25">
      <c r="A91" s="3"/>
      <c r="B91" s="10"/>
      <c r="C91" s="3"/>
      <c r="D91" s="3"/>
    </row>
    <row r="92" spans="1:4" x14ac:dyDescent="0.25">
      <c r="A92" s="3"/>
      <c r="B92" s="10"/>
      <c r="C92" s="3"/>
      <c r="D92" s="3"/>
    </row>
    <row r="93" spans="1:4" x14ac:dyDescent="0.25">
      <c r="A93" s="3"/>
      <c r="B93" s="10"/>
      <c r="C93" s="3"/>
      <c r="D93" s="3"/>
    </row>
    <row r="94" spans="1:4" x14ac:dyDescent="0.25">
      <c r="A94" s="3"/>
      <c r="B94" s="10"/>
      <c r="C94" s="3"/>
      <c r="D94" s="3"/>
    </row>
    <row r="95" spans="1:4" x14ac:dyDescent="0.25">
      <c r="A95" s="3"/>
      <c r="B95" s="10"/>
      <c r="C95" s="3"/>
      <c r="D95" s="3"/>
    </row>
    <row r="96" spans="1:4" x14ac:dyDescent="0.25">
      <c r="A96" s="3"/>
      <c r="B96" s="10"/>
      <c r="C96" s="3"/>
      <c r="D96" s="3"/>
    </row>
    <row r="97" spans="1:4" x14ac:dyDescent="0.25">
      <c r="A97" s="3"/>
      <c r="B97" s="10"/>
      <c r="C97" s="3"/>
      <c r="D97" s="3"/>
    </row>
    <row r="98" spans="1:4" x14ac:dyDescent="0.25">
      <c r="A98" s="3"/>
      <c r="B98" s="10"/>
      <c r="C98" s="3"/>
      <c r="D98" s="3"/>
    </row>
    <row r="99" spans="1:4" x14ac:dyDescent="0.25">
      <c r="A99" s="3"/>
      <c r="B99" s="10"/>
      <c r="C99" s="3"/>
      <c r="D99" s="3"/>
    </row>
    <row r="100" spans="1:4" x14ac:dyDescent="0.25">
      <c r="A100" s="3"/>
      <c r="B100" s="10"/>
      <c r="C100" s="3"/>
      <c r="D100" s="3"/>
    </row>
    <row r="101" spans="1:4" x14ac:dyDescent="0.25">
      <c r="A101" s="3"/>
      <c r="B101" s="10"/>
      <c r="C101" s="3"/>
      <c r="D101" s="3"/>
    </row>
    <row r="102" spans="1:4" x14ac:dyDescent="0.25">
      <c r="A102" s="3"/>
      <c r="B102" s="10"/>
      <c r="C102" s="3"/>
      <c r="D102" s="3"/>
    </row>
    <row r="103" spans="1:4" x14ac:dyDescent="0.25">
      <c r="A103" s="3"/>
      <c r="B103" s="10"/>
      <c r="C103" s="3"/>
      <c r="D103" s="3"/>
    </row>
    <row r="104" spans="1:4" x14ac:dyDescent="0.25">
      <c r="A104" s="3"/>
      <c r="B104" s="10"/>
      <c r="C104" s="3"/>
      <c r="D104" s="3"/>
    </row>
    <row r="105" spans="1:4" x14ac:dyDescent="0.25">
      <c r="A105" s="3"/>
      <c r="B105" s="10"/>
      <c r="C105" s="3"/>
      <c r="D105" s="3"/>
    </row>
    <row r="106" spans="1:4" x14ac:dyDescent="0.25">
      <c r="A106" s="3"/>
      <c r="B106" s="10"/>
      <c r="C106" s="3"/>
      <c r="D106" s="3"/>
    </row>
    <row r="107" spans="1:4" x14ac:dyDescent="0.25">
      <c r="A107" s="3"/>
      <c r="B107" s="10"/>
      <c r="C107" s="3"/>
      <c r="D107" s="3"/>
    </row>
    <row r="108" spans="1:4" x14ac:dyDescent="0.25">
      <c r="A108" s="3"/>
      <c r="B108" s="10"/>
      <c r="C108" s="3"/>
      <c r="D108" s="3"/>
    </row>
    <row r="109" spans="1:4" x14ac:dyDescent="0.25">
      <c r="A109" s="3"/>
      <c r="B109" s="10"/>
      <c r="C109" s="3"/>
      <c r="D109" s="3"/>
    </row>
    <row r="110" spans="1:4" x14ac:dyDescent="0.25">
      <c r="A110" s="3"/>
      <c r="B110" s="10"/>
      <c r="C110" s="3"/>
      <c r="D110" s="3"/>
    </row>
    <row r="111" spans="1:4" x14ac:dyDescent="0.25">
      <c r="A111" s="3"/>
      <c r="B111" s="10"/>
      <c r="C111" s="3"/>
      <c r="D111" s="3"/>
    </row>
    <row r="112" spans="1:4" x14ac:dyDescent="0.25">
      <c r="A112" s="3"/>
      <c r="B112" s="10"/>
      <c r="C112" s="3"/>
      <c r="D112" s="3"/>
    </row>
    <row r="113" spans="1:4" x14ac:dyDescent="0.25">
      <c r="A113" s="3"/>
      <c r="B113" s="10"/>
      <c r="C113" s="3"/>
      <c r="D113" s="3"/>
    </row>
    <row r="114" spans="1:4" x14ac:dyDescent="0.25">
      <c r="A114" s="3"/>
      <c r="B114" s="10"/>
      <c r="C114" s="3"/>
      <c r="D114" s="3"/>
    </row>
    <row r="115" spans="1:4" x14ac:dyDescent="0.25">
      <c r="A115" s="3"/>
      <c r="B115" s="10"/>
      <c r="C115" s="3"/>
      <c r="D115" s="3"/>
    </row>
    <row r="116" spans="1:4" x14ac:dyDescent="0.25">
      <c r="A116" s="3"/>
      <c r="B116" s="10"/>
      <c r="C116" s="3"/>
      <c r="D116" s="3"/>
    </row>
    <row r="117" spans="1:4" x14ac:dyDescent="0.25">
      <c r="A117" s="3"/>
      <c r="B117" s="10"/>
      <c r="C117" s="3"/>
      <c r="D117" s="3"/>
    </row>
    <row r="118" spans="1:4" x14ac:dyDescent="0.25">
      <c r="A118" s="3"/>
      <c r="B118" s="10"/>
      <c r="C118" s="3"/>
      <c r="D118" s="3"/>
    </row>
    <row r="119" spans="1:4" x14ac:dyDescent="0.25">
      <c r="A119" s="3"/>
      <c r="B119" s="10"/>
      <c r="C119" s="3"/>
      <c r="D119" s="3"/>
    </row>
    <row r="120" spans="1:4" x14ac:dyDescent="0.25">
      <c r="A120" s="3"/>
      <c r="B120" s="10"/>
      <c r="C120" s="3"/>
      <c r="D120" s="3"/>
    </row>
    <row r="121" spans="1:4" x14ac:dyDescent="0.25">
      <c r="A121" s="3"/>
      <c r="B121" s="10"/>
      <c r="C121" s="3"/>
      <c r="D121" s="3"/>
    </row>
    <row r="122" spans="1:4" x14ac:dyDescent="0.25">
      <c r="A122" s="3"/>
      <c r="B122" s="10"/>
      <c r="C122" s="3"/>
      <c r="D122" s="3"/>
    </row>
    <row r="123" spans="1:4" x14ac:dyDescent="0.25">
      <c r="A123" s="3"/>
      <c r="B123" s="10"/>
      <c r="C123" s="3"/>
      <c r="D123" s="3"/>
    </row>
    <row r="124" spans="1:4" x14ac:dyDescent="0.25">
      <c r="A124" s="3"/>
      <c r="B124" s="10"/>
      <c r="C124" s="3"/>
      <c r="D124" s="3"/>
    </row>
    <row r="125" spans="1:4" x14ac:dyDescent="0.25">
      <c r="A125" s="3"/>
      <c r="B125" s="10"/>
      <c r="C125" s="3"/>
      <c r="D125" s="3"/>
    </row>
    <row r="126" spans="1:4" x14ac:dyDescent="0.25">
      <c r="A126" s="3"/>
      <c r="B126" s="10"/>
      <c r="C126" s="3"/>
      <c r="D126" s="3"/>
    </row>
    <row r="127" spans="1:4" x14ac:dyDescent="0.25">
      <c r="A127" s="3"/>
      <c r="B127" s="10"/>
      <c r="C127" s="3"/>
      <c r="D127" s="3"/>
    </row>
    <row r="128" spans="1:4" x14ac:dyDescent="0.25">
      <c r="A128" s="3"/>
      <c r="B128" s="10"/>
      <c r="C128" s="3"/>
      <c r="D128" s="3"/>
    </row>
    <row r="129" spans="1:4" x14ac:dyDescent="0.25">
      <c r="A129" s="3"/>
      <c r="B129" s="10"/>
      <c r="C129" s="3"/>
      <c r="D129" s="3"/>
    </row>
    <row r="130" spans="1:4" x14ac:dyDescent="0.25">
      <c r="A130" s="3"/>
      <c r="B130" s="10"/>
      <c r="C130" s="3"/>
      <c r="D130" s="3"/>
    </row>
    <row r="131" spans="1:4" x14ac:dyDescent="0.25">
      <c r="A131" s="3"/>
      <c r="B131" s="10"/>
      <c r="C131" s="3"/>
      <c r="D131" s="3"/>
    </row>
    <row r="132" spans="1:4" x14ac:dyDescent="0.25">
      <c r="A132" s="3"/>
      <c r="B132" s="10"/>
      <c r="C132" s="3"/>
      <c r="D132" s="3"/>
    </row>
    <row r="133" spans="1:4" x14ac:dyDescent="0.25">
      <c r="A133" s="3"/>
      <c r="B133" s="10"/>
      <c r="C133" s="3"/>
      <c r="D133" s="3"/>
    </row>
    <row r="134" spans="1:4" x14ac:dyDescent="0.25">
      <c r="A134" s="3"/>
      <c r="B134" s="10"/>
      <c r="C134" s="3"/>
      <c r="D134" s="3"/>
    </row>
    <row r="135" spans="1:4" x14ac:dyDescent="0.25">
      <c r="A135" s="3"/>
      <c r="B135" s="10"/>
      <c r="C135" s="3"/>
      <c r="D135" s="3"/>
    </row>
    <row r="136" spans="1:4" x14ac:dyDescent="0.25">
      <c r="A136" s="3"/>
      <c r="B136" s="10"/>
      <c r="C136" s="3"/>
      <c r="D136" s="3"/>
    </row>
    <row r="137" spans="1:4" x14ac:dyDescent="0.25">
      <c r="A137" s="3"/>
      <c r="B137" s="10"/>
      <c r="C137" s="3"/>
      <c r="D137" s="3"/>
    </row>
    <row r="138" spans="1:4" x14ac:dyDescent="0.25">
      <c r="A138" s="3"/>
      <c r="B138" s="10"/>
      <c r="C138" s="3"/>
      <c r="D138" s="3"/>
    </row>
    <row r="139" spans="1:4" x14ac:dyDescent="0.25">
      <c r="A139" s="3"/>
      <c r="B139" s="10"/>
      <c r="C139" s="3"/>
      <c r="D139" s="3"/>
    </row>
    <row r="140" spans="1:4" x14ac:dyDescent="0.25">
      <c r="A140" s="3"/>
      <c r="B140" s="10"/>
      <c r="C140" s="3"/>
      <c r="D140" s="3"/>
    </row>
    <row r="141" spans="1:4" x14ac:dyDescent="0.25">
      <c r="A141" s="3"/>
      <c r="B141" s="10"/>
      <c r="C141" s="3"/>
      <c r="D141" s="3"/>
    </row>
    <row r="142" spans="1:4" x14ac:dyDescent="0.25">
      <c r="A142" s="3"/>
      <c r="B142" s="10"/>
      <c r="C142" s="3"/>
      <c r="D142" s="3"/>
    </row>
    <row r="143" spans="1:4" x14ac:dyDescent="0.25">
      <c r="A143" s="3"/>
      <c r="B143" s="10"/>
      <c r="C143" s="3"/>
      <c r="D143" s="3"/>
    </row>
    <row r="144" spans="1:4" x14ac:dyDescent="0.25">
      <c r="A144" s="3"/>
      <c r="B144" s="10"/>
      <c r="C144" s="3"/>
      <c r="D144" s="3"/>
    </row>
    <row r="145" spans="1:4" x14ac:dyDescent="0.25">
      <c r="A145" s="3"/>
      <c r="B145" s="10"/>
      <c r="C145" s="3"/>
      <c r="D145" s="3"/>
    </row>
    <row r="146" spans="1:4" x14ac:dyDescent="0.25">
      <c r="A146" s="3"/>
      <c r="B146" s="10"/>
      <c r="C146" s="3"/>
      <c r="D146" s="3"/>
    </row>
    <row r="147" spans="1:4" x14ac:dyDescent="0.25">
      <c r="A147" s="3"/>
      <c r="B147" s="10"/>
      <c r="C147" s="3"/>
      <c r="D147" s="3"/>
    </row>
    <row r="148" spans="1:4" x14ac:dyDescent="0.25">
      <c r="A148" s="3"/>
      <c r="B148" s="10"/>
      <c r="C148" s="3"/>
      <c r="D148" s="3"/>
    </row>
    <row r="149" spans="1:4" x14ac:dyDescent="0.25">
      <c r="A149" s="3"/>
      <c r="B149" s="10"/>
      <c r="C149" s="3"/>
      <c r="D149" s="3"/>
    </row>
    <row r="150" spans="1:4" x14ac:dyDescent="0.25">
      <c r="A150" s="3"/>
      <c r="B150" s="10"/>
      <c r="C150" s="3"/>
      <c r="D150" s="3"/>
    </row>
    <row r="151" spans="1:4" x14ac:dyDescent="0.25">
      <c r="A151" s="3"/>
      <c r="B151" s="10"/>
      <c r="C151" s="3"/>
      <c r="D151" s="3"/>
    </row>
    <row r="152" spans="1:4" x14ac:dyDescent="0.25">
      <c r="A152" s="3"/>
      <c r="B152" s="10"/>
      <c r="C152" s="3"/>
      <c r="D152" s="3"/>
    </row>
    <row r="153" spans="1:4" x14ac:dyDescent="0.25">
      <c r="A153" s="3"/>
      <c r="B153" s="10"/>
      <c r="C153" s="3"/>
      <c r="D153" s="3"/>
    </row>
    <row r="154" spans="1:4" x14ac:dyDescent="0.25">
      <c r="A154" s="3"/>
      <c r="B154" s="10"/>
      <c r="C154" s="3"/>
      <c r="D154" s="3"/>
    </row>
    <row r="155" spans="1:4" x14ac:dyDescent="0.25">
      <c r="A155" s="3"/>
      <c r="B155" s="10"/>
      <c r="C155" s="3"/>
      <c r="D155" s="3"/>
    </row>
    <row r="156" spans="1:4" x14ac:dyDescent="0.25">
      <c r="A156" s="3"/>
      <c r="B156" s="10"/>
      <c r="C156" s="3"/>
      <c r="D156" s="3"/>
    </row>
    <row r="157" spans="1:4" x14ac:dyDescent="0.25">
      <c r="A157" s="3"/>
      <c r="B157" s="10"/>
      <c r="C157" s="3"/>
      <c r="D157" s="3"/>
    </row>
    <row r="158" spans="1:4" x14ac:dyDescent="0.25">
      <c r="A158" s="3"/>
      <c r="B158" s="10"/>
      <c r="C158" s="3"/>
      <c r="D158" s="3"/>
    </row>
    <row r="159" spans="1:4" x14ac:dyDescent="0.25">
      <c r="A159" s="3"/>
      <c r="B159" s="10"/>
      <c r="C159" s="3"/>
      <c r="D159" s="3"/>
    </row>
    <row r="160" spans="1:4" x14ac:dyDescent="0.25">
      <c r="A160" s="3"/>
      <c r="B160" s="10"/>
      <c r="C160" s="3"/>
      <c r="D160" s="3"/>
    </row>
    <row r="161" spans="1:4" x14ac:dyDescent="0.25">
      <c r="A161" s="3"/>
      <c r="B161" s="10"/>
      <c r="C161" s="3"/>
      <c r="D161" s="3"/>
    </row>
    <row r="162" spans="1:4" x14ac:dyDescent="0.25">
      <c r="A162" s="3"/>
      <c r="B162" s="10"/>
      <c r="C162" s="3"/>
      <c r="D162" s="3"/>
    </row>
    <row r="163" spans="1:4" x14ac:dyDescent="0.25">
      <c r="A163" s="3"/>
      <c r="B163" s="10"/>
      <c r="C163" s="3"/>
      <c r="D163" s="3"/>
    </row>
    <row r="164" spans="1:4" x14ac:dyDescent="0.25">
      <c r="A164" s="3"/>
      <c r="B164" s="10"/>
      <c r="C164" s="3"/>
      <c r="D164" s="3"/>
    </row>
    <row r="165" spans="1:4" x14ac:dyDescent="0.25">
      <c r="A165" s="3"/>
      <c r="B165" s="10"/>
      <c r="C165" s="3"/>
      <c r="D165" s="3"/>
    </row>
    <row r="166" spans="1:4" x14ac:dyDescent="0.25">
      <c r="A166" s="3"/>
      <c r="B166" s="10"/>
      <c r="C166" s="3"/>
      <c r="D166" s="3"/>
    </row>
    <row r="167" spans="1:4" x14ac:dyDescent="0.25">
      <c r="A167" s="3"/>
      <c r="B167" s="10"/>
      <c r="C167" s="3"/>
      <c r="D167" s="3"/>
    </row>
    <row r="168" spans="1:4" x14ac:dyDescent="0.25">
      <c r="A168" s="3"/>
      <c r="B168" s="10"/>
      <c r="C168" s="3"/>
      <c r="D168" s="3"/>
    </row>
    <row r="169" spans="1:4" x14ac:dyDescent="0.25">
      <c r="A169" s="3"/>
      <c r="B169" s="10"/>
      <c r="C169" s="3"/>
      <c r="D169" s="3"/>
    </row>
    <row r="170" spans="1:4" x14ac:dyDescent="0.25">
      <c r="A170" s="3"/>
      <c r="B170" s="10"/>
      <c r="C170" s="3"/>
      <c r="D170" s="3"/>
    </row>
    <row r="171" spans="1:4" x14ac:dyDescent="0.25">
      <c r="A171" s="3"/>
      <c r="B171" s="10"/>
      <c r="C171" s="3"/>
      <c r="D171" s="3"/>
    </row>
    <row r="172" spans="1:4" x14ac:dyDescent="0.25">
      <c r="A172" s="3"/>
      <c r="B172" s="10"/>
      <c r="C172" s="3"/>
      <c r="D172" s="3"/>
    </row>
    <row r="173" spans="1:4" x14ac:dyDescent="0.25">
      <c r="A173" s="3"/>
      <c r="B173" s="10"/>
      <c r="C173" s="3"/>
      <c r="D173" s="3"/>
    </row>
    <row r="174" spans="1:4" x14ac:dyDescent="0.25">
      <c r="A174" s="3"/>
      <c r="B174" s="10"/>
      <c r="C174" s="3"/>
      <c r="D174" s="3"/>
    </row>
    <row r="175" spans="1:4" x14ac:dyDescent="0.25">
      <c r="A175" s="3"/>
      <c r="B175" s="10"/>
      <c r="C175" s="3"/>
      <c r="D175" s="3"/>
    </row>
    <row r="176" spans="1:4" x14ac:dyDescent="0.25">
      <c r="A176" s="3"/>
      <c r="B176" s="10"/>
      <c r="C176" s="3"/>
      <c r="D176" s="3"/>
    </row>
    <row r="177" spans="1:4" x14ac:dyDescent="0.25">
      <c r="A177" s="3"/>
      <c r="B177" s="10"/>
      <c r="C177" s="3"/>
      <c r="D177" s="3"/>
    </row>
    <row r="178" spans="1:4" x14ac:dyDescent="0.25">
      <c r="A178" s="3"/>
      <c r="B178" s="10"/>
      <c r="C178" s="3"/>
      <c r="D178" s="3"/>
    </row>
    <row r="179" spans="1:4" x14ac:dyDescent="0.25">
      <c r="A179" s="3"/>
      <c r="B179" s="10"/>
      <c r="C179" s="3"/>
      <c r="D179" s="3"/>
    </row>
    <row r="180" spans="1:4" x14ac:dyDescent="0.25">
      <c r="A180" s="3"/>
      <c r="B180" s="10"/>
      <c r="C180" s="3"/>
      <c r="D180" s="3"/>
    </row>
    <row r="181" spans="1:4" x14ac:dyDescent="0.25">
      <c r="A181" s="3"/>
      <c r="B181" s="10"/>
      <c r="C181" s="3"/>
      <c r="D181" s="3"/>
    </row>
    <row r="182" spans="1:4" x14ac:dyDescent="0.25">
      <c r="A182" s="3"/>
      <c r="B182" s="10"/>
      <c r="C182" s="3"/>
      <c r="D182" s="3"/>
    </row>
    <row r="183" spans="1:4" x14ac:dyDescent="0.25">
      <c r="A183" s="3"/>
      <c r="B183" s="10"/>
      <c r="C183" s="3"/>
      <c r="D183"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2:C154"/>
  <sheetViews>
    <sheetView topLeftCell="A114" workbookViewId="0">
      <selection activeCell="C3" sqref="C3:C154"/>
    </sheetView>
  </sheetViews>
  <sheetFormatPr defaultRowHeight="13.2" x14ac:dyDescent="0.25"/>
  <cols>
    <col min="2" max="2" width="11.21875" customWidth="1"/>
    <col min="3" max="3" width="66.5546875" style="5" bestFit="1" customWidth="1"/>
  </cols>
  <sheetData>
    <row r="2" spans="2:3" x14ac:dyDescent="0.25">
      <c r="B2" s="11" t="s">
        <v>89</v>
      </c>
      <c r="C2" s="13" t="s">
        <v>165</v>
      </c>
    </row>
    <row r="3" spans="2:3" x14ac:dyDescent="0.25">
      <c r="B3" s="11" t="s">
        <v>90</v>
      </c>
      <c r="C3" s="14" t="s">
        <v>130</v>
      </c>
    </row>
    <row r="4" spans="2:3" x14ac:dyDescent="0.25">
      <c r="B4" s="2"/>
      <c r="C4" s="15" t="s">
        <v>180</v>
      </c>
    </row>
    <row r="5" spans="2:3" x14ac:dyDescent="0.25">
      <c r="B5" s="2"/>
      <c r="C5" s="14" t="s">
        <v>269</v>
      </c>
    </row>
    <row r="6" spans="2:3" x14ac:dyDescent="0.25">
      <c r="B6" s="2"/>
      <c r="C6" s="16" t="s">
        <v>208</v>
      </c>
    </row>
    <row r="7" spans="2:3" x14ac:dyDescent="0.25">
      <c r="B7" s="2"/>
      <c r="C7" s="15" t="s">
        <v>86</v>
      </c>
    </row>
    <row r="8" spans="2:3" x14ac:dyDescent="0.25">
      <c r="B8" s="2"/>
      <c r="C8" s="15" t="s">
        <v>209</v>
      </c>
    </row>
    <row r="9" spans="2:3" x14ac:dyDescent="0.25">
      <c r="B9" s="2"/>
      <c r="C9" s="16" t="s">
        <v>210</v>
      </c>
    </row>
    <row r="10" spans="2:3" x14ac:dyDescent="0.25">
      <c r="B10" s="2"/>
      <c r="C10" s="16" t="s">
        <v>285</v>
      </c>
    </row>
    <row r="11" spans="2:3" x14ac:dyDescent="0.25">
      <c r="B11" s="2"/>
      <c r="C11" s="15" t="s">
        <v>211</v>
      </c>
    </row>
    <row r="12" spans="2:3" x14ac:dyDescent="0.25">
      <c r="C12" s="16" t="s">
        <v>181</v>
      </c>
    </row>
    <row r="13" spans="2:3" x14ac:dyDescent="0.25">
      <c r="C13" s="15" t="s">
        <v>212</v>
      </c>
    </row>
    <row r="14" spans="2:3" x14ac:dyDescent="0.25">
      <c r="C14" s="14" t="s">
        <v>120</v>
      </c>
    </row>
    <row r="15" spans="2:3" x14ac:dyDescent="0.25">
      <c r="C15" s="14" t="s">
        <v>213</v>
      </c>
    </row>
    <row r="16" spans="2:3" x14ac:dyDescent="0.25">
      <c r="C16" s="14" t="s">
        <v>182</v>
      </c>
    </row>
    <row r="17" spans="3:3" x14ac:dyDescent="0.25">
      <c r="C17" s="15" t="s">
        <v>131</v>
      </c>
    </row>
    <row r="18" spans="3:3" x14ac:dyDescent="0.25">
      <c r="C18" s="15" t="s">
        <v>132</v>
      </c>
    </row>
    <row r="19" spans="3:3" x14ac:dyDescent="0.25">
      <c r="C19" s="14" t="s">
        <v>127</v>
      </c>
    </row>
    <row r="20" spans="3:3" x14ac:dyDescent="0.25">
      <c r="C20" s="14" t="s">
        <v>183</v>
      </c>
    </row>
    <row r="21" spans="3:3" x14ac:dyDescent="0.25">
      <c r="C21" s="15" t="s">
        <v>125</v>
      </c>
    </row>
    <row r="22" spans="3:3" x14ac:dyDescent="0.25">
      <c r="C22" s="14" t="s">
        <v>325</v>
      </c>
    </row>
    <row r="23" spans="3:3" x14ac:dyDescent="0.25">
      <c r="C23" s="15" t="s">
        <v>121</v>
      </c>
    </row>
    <row r="24" spans="3:3" x14ac:dyDescent="0.25">
      <c r="C24" s="15" t="s">
        <v>184</v>
      </c>
    </row>
    <row r="25" spans="3:3" x14ac:dyDescent="0.25">
      <c r="C25" s="14" t="s">
        <v>166</v>
      </c>
    </row>
    <row r="26" spans="3:3" x14ac:dyDescent="0.25">
      <c r="C26" s="15" t="s">
        <v>185</v>
      </c>
    </row>
    <row r="27" spans="3:3" x14ac:dyDescent="0.25">
      <c r="C27" s="14" t="s">
        <v>167</v>
      </c>
    </row>
    <row r="28" spans="3:3" x14ac:dyDescent="0.25">
      <c r="C28" s="15" t="s">
        <v>214</v>
      </c>
    </row>
    <row r="29" spans="3:3" x14ac:dyDescent="0.25">
      <c r="C29" s="14" t="s">
        <v>215</v>
      </c>
    </row>
    <row r="30" spans="3:3" x14ac:dyDescent="0.25">
      <c r="C30" s="15" t="s">
        <v>88</v>
      </c>
    </row>
    <row r="31" spans="3:3" x14ac:dyDescent="0.25">
      <c r="C31" s="15" t="s">
        <v>216</v>
      </c>
    </row>
    <row r="32" spans="3:3" x14ac:dyDescent="0.25">
      <c r="C32" s="14" t="s">
        <v>133</v>
      </c>
    </row>
    <row r="33" spans="3:3" x14ac:dyDescent="0.25">
      <c r="C33" s="15" t="s">
        <v>217</v>
      </c>
    </row>
    <row r="34" spans="3:3" x14ac:dyDescent="0.25">
      <c r="C34" s="14" t="s">
        <v>134</v>
      </c>
    </row>
    <row r="35" spans="3:3" x14ac:dyDescent="0.25">
      <c r="C35" s="14" t="s">
        <v>354</v>
      </c>
    </row>
    <row r="36" spans="3:3" x14ac:dyDescent="0.25">
      <c r="C36" s="14" t="s">
        <v>357</v>
      </c>
    </row>
    <row r="37" spans="3:3" x14ac:dyDescent="0.25">
      <c r="C37" s="14" t="s">
        <v>218</v>
      </c>
    </row>
    <row r="38" spans="3:3" x14ac:dyDescent="0.25">
      <c r="C38" s="15" t="s">
        <v>219</v>
      </c>
    </row>
    <row r="39" spans="3:3" x14ac:dyDescent="0.25">
      <c r="C39" s="14" t="s">
        <v>220</v>
      </c>
    </row>
    <row r="40" spans="3:3" x14ac:dyDescent="0.25">
      <c r="C40" s="15" t="s">
        <v>135</v>
      </c>
    </row>
    <row r="41" spans="3:3" x14ac:dyDescent="0.25">
      <c r="C41" s="14" t="s">
        <v>374</v>
      </c>
    </row>
    <row r="42" spans="3:3" x14ac:dyDescent="0.25">
      <c r="C42" s="14" t="s">
        <v>377</v>
      </c>
    </row>
    <row r="43" spans="3:3" x14ac:dyDescent="0.25">
      <c r="C43" s="14" t="s">
        <v>168</v>
      </c>
    </row>
    <row r="44" spans="3:3" x14ac:dyDescent="0.25">
      <c r="C44" s="15" t="s">
        <v>382</v>
      </c>
    </row>
    <row r="45" spans="3:3" x14ac:dyDescent="0.25">
      <c r="C45" s="14" t="s">
        <v>221</v>
      </c>
    </row>
    <row r="46" spans="3:3" x14ac:dyDescent="0.25">
      <c r="C46" s="15" t="s">
        <v>136</v>
      </c>
    </row>
    <row r="47" spans="3:3" x14ac:dyDescent="0.25">
      <c r="C47" s="15" t="s">
        <v>186</v>
      </c>
    </row>
    <row r="48" spans="3:3" x14ac:dyDescent="0.25">
      <c r="C48" s="15" t="s">
        <v>137</v>
      </c>
    </row>
    <row r="49" spans="3:3" x14ac:dyDescent="0.25">
      <c r="C49" s="15" t="s">
        <v>187</v>
      </c>
    </row>
    <row r="50" spans="3:3" x14ac:dyDescent="0.25">
      <c r="C50" s="14" t="s">
        <v>138</v>
      </c>
    </row>
    <row r="51" spans="3:3" x14ac:dyDescent="0.25">
      <c r="C51" s="14" t="s">
        <v>188</v>
      </c>
    </row>
    <row r="52" spans="3:3" x14ac:dyDescent="0.25">
      <c r="C52" s="15" t="s">
        <v>139</v>
      </c>
    </row>
    <row r="53" spans="3:3" x14ac:dyDescent="0.25">
      <c r="C53" s="14" t="s">
        <v>140</v>
      </c>
    </row>
    <row r="54" spans="3:3" x14ac:dyDescent="0.25">
      <c r="C54" s="14" t="s">
        <v>169</v>
      </c>
    </row>
    <row r="55" spans="3:3" x14ac:dyDescent="0.25">
      <c r="C55" s="15" t="s">
        <v>420</v>
      </c>
    </row>
    <row r="56" spans="3:3" x14ac:dyDescent="0.25">
      <c r="C56" s="14" t="s">
        <v>423</v>
      </c>
    </row>
    <row r="57" spans="3:3" x14ac:dyDescent="0.25">
      <c r="C57" s="14" t="s">
        <v>141</v>
      </c>
    </row>
    <row r="58" spans="3:3" x14ac:dyDescent="0.25">
      <c r="C58" s="15" t="s">
        <v>189</v>
      </c>
    </row>
    <row r="59" spans="3:3" x14ac:dyDescent="0.25">
      <c r="C59" s="14" t="s">
        <v>222</v>
      </c>
    </row>
    <row r="60" spans="3:3" x14ac:dyDescent="0.25">
      <c r="C60" s="15" t="s">
        <v>432</v>
      </c>
    </row>
    <row r="61" spans="3:3" x14ac:dyDescent="0.25">
      <c r="C61" s="14" t="s">
        <v>142</v>
      </c>
    </row>
    <row r="62" spans="3:3" x14ac:dyDescent="0.25">
      <c r="C62" s="15" t="s">
        <v>143</v>
      </c>
    </row>
    <row r="63" spans="3:3" x14ac:dyDescent="0.25">
      <c r="C63" s="15" t="s">
        <v>144</v>
      </c>
    </row>
    <row r="64" spans="3:3" x14ac:dyDescent="0.25">
      <c r="C64" s="14" t="s">
        <v>145</v>
      </c>
    </row>
    <row r="65" spans="3:3" x14ac:dyDescent="0.25">
      <c r="C65" s="14" t="s">
        <v>443</v>
      </c>
    </row>
    <row r="66" spans="3:3" x14ac:dyDescent="0.25">
      <c r="C66" s="14" t="s">
        <v>223</v>
      </c>
    </row>
    <row r="67" spans="3:3" x14ac:dyDescent="0.25">
      <c r="C67" s="14" t="s">
        <v>450</v>
      </c>
    </row>
    <row r="68" spans="3:3" x14ac:dyDescent="0.25">
      <c r="C68" s="15" t="s">
        <v>146</v>
      </c>
    </row>
    <row r="69" spans="3:3" x14ac:dyDescent="0.25">
      <c r="C69" s="15" t="s">
        <v>190</v>
      </c>
    </row>
    <row r="70" spans="3:3" x14ac:dyDescent="0.25">
      <c r="C70" s="14" t="s">
        <v>191</v>
      </c>
    </row>
    <row r="71" spans="3:3" x14ac:dyDescent="0.25">
      <c r="C71" s="15" t="s">
        <v>224</v>
      </c>
    </row>
    <row r="72" spans="3:3" x14ac:dyDescent="0.25">
      <c r="C72" s="15" t="s">
        <v>192</v>
      </c>
    </row>
    <row r="73" spans="3:3" x14ac:dyDescent="0.25">
      <c r="C73" s="15" t="s">
        <v>193</v>
      </c>
    </row>
    <row r="74" spans="3:3" x14ac:dyDescent="0.25">
      <c r="C74" s="15" t="s">
        <v>129</v>
      </c>
    </row>
    <row r="75" spans="3:3" x14ac:dyDescent="0.25">
      <c r="C75" s="14" t="s">
        <v>147</v>
      </c>
    </row>
    <row r="76" spans="3:3" x14ac:dyDescent="0.25">
      <c r="C76" s="15" t="s">
        <v>477</v>
      </c>
    </row>
    <row r="77" spans="3:3" x14ac:dyDescent="0.25">
      <c r="C77" s="15" t="s">
        <v>194</v>
      </c>
    </row>
    <row r="78" spans="3:3" x14ac:dyDescent="0.25">
      <c r="C78" s="14" t="s">
        <v>119</v>
      </c>
    </row>
    <row r="79" spans="3:3" x14ac:dyDescent="0.25">
      <c r="C79" s="14" t="s">
        <v>148</v>
      </c>
    </row>
    <row r="80" spans="3:3" x14ac:dyDescent="0.25">
      <c r="C80" s="15" t="s">
        <v>225</v>
      </c>
    </row>
    <row r="81" spans="3:3" x14ac:dyDescent="0.25">
      <c r="C81" s="14" t="s">
        <v>149</v>
      </c>
    </row>
    <row r="82" spans="3:3" x14ac:dyDescent="0.25">
      <c r="C82" s="15" t="s">
        <v>492</v>
      </c>
    </row>
    <row r="83" spans="3:3" x14ac:dyDescent="0.25">
      <c r="C83" s="14" t="s">
        <v>84</v>
      </c>
    </row>
    <row r="84" spans="3:3" x14ac:dyDescent="0.25">
      <c r="C84" s="14" t="s">
        <v>226</v>
      </c>
    </row>
    <row r="85" spans="3:3" x14ac:dyDescent="0.25">
      <c r="C85" s="15" t="s">
        <v>501</v>
      </c>
    </row>
    <row r="86" spans="3:3" x14ac:dyDescent="0.25">
      <c r="C86" s="15" t="s">
        <v>150</v>
      </c>
    </row>
    <row r="87" spans="3:3" x14ac:dyDescent="0.25">
      <c r="C87" s="14" t="s">
        <v>507</v>
      </c>
    </row>
    <row r="88" spans="3:3" x14ac:dyDescent="0.25">
      <c r="C88" s="15" t="s">
        <v>151</v>
      </c>
    </row>
    <row r="89" spans="3:3" x14ac:dyDescent="0.25">
      <c r="C89" s="14" t="s">
        <v>195</v>
      </c>
    </row>
    <row r="90" spans="3:3" x14ac:dyDescent="0.25">
      <c r="C90" s="15" t="s">
        <v>152</v>
      </c>
    </row>
    <row r="91" spans="3:3" x14ac:dyDescent="0.25">
      <c r="C91" s="15" t="s">
        <v>227</v>
      </c>
    </row>
    <row r="92" spans="3:3" x14ac:dyDescent="0.25">
      <c r="C92" s="15" t="s">
        <v>520</v>
      </c>
    </row>
    <row r="93" spans="3:3" x14ac:dyDescent="0.25">
      <c r="C93" s="14" t="s">
        <v>228</v>
      </c>
    </row>
    <row r="94" spans="3:3" x14ac:dyDescent="0.25">
      <c r="C94" s="15" t="s">
        <v>196</v>
      </c>
    </row>
    <row r="95" spans="3:3" x14ac:dyDescent="0.25">
      <c r="C95" s="14" t="s">
        <v>529</v>
      </c>
    </row>
    <row r="96" spans="3:3" x14ac:dyDescent="0.25">
      <c r="C96" s="14" t="s">
        <v>229</v>
      </c>
    </row>
    <row r="97" spans="3:3" x14ac:dyDescent="0.25">
      <c r="C97" s="15" t="s">
        <v>534</v>
      </c>
    </row>
    <row r="98" spans="3:3" x14ac:dyDescent="0.25">
      <c r="C98" s="14" t="s">
        <v>197</v>
      </c>
    </row>
    <row r="99" spans="3:3" x14ac:dyDescent="0.25">
      <c r="C99" s="14" t="s">
        <v>198</v>
      </c>
    </row>
    <row r="100" spans="3:3" x14ac:dyDescent="0.25">
      <c r="C100" s="15" t="s">
        <v>199</v>
      </c>
    </row>
    <row r="101" spans="3:3" x14ac:dyDescent="0.25">
      <c r="C101" s="14" t="s">
        <v>200</v>
      </c>
    </row>
    <row r="102" spans="3:3" x14ac:dyDescent="0.25">
      <c r="C102" s="15" t="s">
        <v>124</v>
      </c>
    </row>
    <row r="103" spans="3:3" x14ac:dyDescent="0.25">
      <c r="C103" s="15" t="s">
        <v>230</v>
      </c>
    </row>
    <row r="104" spans="3:3" x14ac:dyDescent="0.25">
      <c r="C104" s="14" t="s">
        <v>201</v>
      </c>
    </row>
    <row r="105" spans="3:3" x14ac:dyDescent="0.25">
      <c r="C105" s="14" t="s">
        <v>553</v>
      </c>
    </row>
    <row r="106" spans="3:3" x14ac:dyDescent="0.25">
      <c r="C106" s="15" t="s">
        <v>122</v>
      </c>
    </row>
    <row r="107" spans="3:3" x14ac:dyDescent="0.25">
      <c r="C107" s="15" t="s">
        <v>231</v>
      </c>
    </row>
    <row r="108" spans="3:3" x14ac:dyDescent="0.25">
      <c r="C108" s="14" t="s">
        <v>153</v>
      </c>
    </row>
    <row r="109" spans="3:3" x14ac:dyDescent="0.25">
      <c r="C109" s="14" t="s">
        <v>563</v>
      </c>
    </row>
    <row r="110" spans="3:3" x14ac:dyDescent="0.25">
      <c r="C110" s="14" t="s">
        <v>568</v>
      </c>
    </row>
    <row r="111" spans="3:3" x14ac:dyDescent="0.25">
      <c r="C111" s="14" t="s">
        <v>202</v>
      </c>
    </row>
    <row r="112" spans="3:3" x14ac:dyDescent="0.25">
      <c r="C112" s="15" t="s">
        <v>170</v>
      </c>
    </row>
    <row r="113" spans="3:3" x14ac:dyDescent="0.25">
      <c r="C113" s="15" t="s">
        <v>154</v>
      </c>
    </row>
    <row r="114" spans="3:3" x14ac:dyDescent="0.25">
      <c r="C114" s="14" t="s">
        <v>85</v>
      </c>
    </row>
    <row r="115" spans="3:3" x14ac:dyDescent="0.25">
      <c r="C115" s="14" t="s">
        <v>579</v>
      </c>
    </row>
    <row r="116" spans="3:3" x14ac:dyDescent="0.25">
      <c r="C116" s="15" t="s">
        <v>582</v>
      </c>
    </row>
    <row r="117" spans="3:3" x14ac:dyDescent="0.25">
      <c r="C117" s="14" t="s">
        <v>232</v>
      </c>
    </row>
    <row r="118" spans="3:3" x14ac:dyDescent="0.25">
      <c r="C118" s="14" t="s">
        <v>155</v>
      </c>
    </row>
    <row r="119" spans="3:3" x14ac:dyDescent="0.25">
      <c r="C119" s="14" t="s">
        <v>233</v>
      </c>
    </row>
    <row r="120" spans="3:3" x14ac:dyDescent="0.25">
      <c r="C120" s="14" t="s">
        <v>593</v>
      </c>
    </row>
    <row r="121" spans="3:3" x14ac:dyDescent="0.25">
      <c r="C121" s="14" t="s">
        <v>596</v>
      </c>
    </row>
    <row r="122" spans="3:3" x14ac:dyDescent="0.25">
      <c r="C122" s="14" t="s">
        <v>605</v>
      </c>
    </row>
    <row r="123" spans="3:3" x14ac:dyDescent="0.25">
      <c r="C123" s="14" t="s">
        <v>234</v>
      </c>
    </row>
    <row r="124" spans="3:3" x14ac:dyDescent="0.25">
      <c r="C124" s="17" t="s">
        <v>156</v>
      </c>
    </row>
    <row r="125" spans="3:3" x14ac:dyDescent="0.25">
      <c r="C125" s="14" t="s">
        <v>614</v>
      </c>
    </row>
    <row r="126" spans="3:3" x14ac:dyDescent="0.25">
      <c r="C126" s="14" t="s">
        <v>617</v>
      </c>
    </row>
    <row r="127" spans="3:3" x14ac:dyDescent="0.25">
      <c r="C127" s="14" t="s">
        <v>235</v>
      </c>
    </row>
    <row r="128" spans="3:3" x14ac:dyDescent="0.25">
      <c r="C128" s="14" t="s">
        <v>171</v>
      </c>
    </row>
    <row r="129" spans="3:3" x14ac:dyDescent="0.25">
      <c r="C129" s="14" t="s">
        <v>236</v>
      </c>
    </row>
    <row r="130" spans="3:3" x14ac:dyDescent="0.25">
      <c r="C130" s="14" t="s">
        <v>157</v>
      </c>
    </row>
    <row r="131" spans="3:3" x14ac:dyDescent="0.25">
      <c r="C131" s="14" t="s">
        <v>203</v>
      </c>
    </row>
    <row r="132" spans="3:3" x14ac:dyDescent="0.25">
      <c r="C132" s="14" t="s">
        <v>158</v>
      </c>
    </row>
    <row r="133" spans="3:3" x14ac:dyDescent="0.25">
      <c r="C133" s="14" t="s">
        <v>159</v>
      </c>
    </row>
    <row r="134" spans="3:3" x14ac:dyDescent="0.25">
      <c r="C134" s="14" t="s">
        <v>204</v>
      </c>
    </row>
    <row r="135" spans="3:3" x14ac:dyDescent="0.25">
      <c r="C135" s="14" t="s">
        <v>637</v>
      </c>
    </row>
    <row r="136" spans="3:3" x14ac:dyDescent="0.25">
      <c r="C136" s="14" t="s">
        <v>205</v>
      </c>
    </row>
    <row r="137" spans="3:3" x14ac:dyDescent="0.25">
      <c r="C137" s="14" t="s">
        <v>237</v>
      </c>
    </row>
    <row r="138" spans="3:3" x14ac:dyDescent="0.25">
      <c r="C138" s="14" t="s">
        <v>238</v>
      </c>
    </row>
    <row r="139" spans="3:3" x14ac:dyDescent="0.25">
      <c r="C139" s="14" t="s">
        <v>160</v>
      </c>
    </row>
    <row r="140" spans="3:3" x14ac:dyDescent="0.25">
      <c r="C140" s="14" t="s">
        <v>161</v>
      </c>
    </row>
    <row r="141" spans="3:3" x14ac:dyDescent="0.25">
      <c r="C141" s="14" t="s">
        <v>206</v>
      </c>
    </row>
    <row r="142" spans="3:3" x14ac:dyDescent="0.25">
      <c r="C142" s="14" t="s">
        <v>239</v>
      </c>
    </row>
    <row r="143" spans="3:3" x14ac:dyDescent="0.25">
      <c r="C143" s="17" t="s">
        <v>656</v>
      </c>
    </row>
    <row r="144" spans="3:3" x14ac:dyDescent="0.25">
      <c r="C144" s="14" t="s">
        <v>162</v>
      </c>
    </row>
    <row r="145" spans="3:3" x14ac:dyDescent="0.25">
      <c r="C145" s="14" t="s">
        <v>163</v>
      </c>
    </row>
    <row r="146" spans="3:3" x14ac:dyDescent="0.25">
      <c r="C146" s="14" t="s">
        <v>665</v>
      </c>
    </row>
    <row r="147" spans="3:3" x14ac:dyDescent="0.25">
      <c r="C147" s="14" t="s">
        <v>87</v>
      </c>
    </row>
    <row r="148" spans="3:3" x14ac:dyDescent="0.25">
      <c r="C148" s="14" t="s">
        <v>240</v>
      </c>
    </row>
    <row r="149" spans="3:3" x14ac:dyDescent="0.25">
      <c r="C149" s="14" t="s">
        <v>672</v>
      </c>
    </row>
    <row r="150" spans="3:3" x14ac:dyDescent="0.25">
      <c r="C150" s="17" t="s">
        <v>241</v>
      </c>
    </row>
    <row r="151" spans="3:3" x14ac:dyDescent="0.25">
      <c r="C151" s="17" t="s">
        <v>242</v>
      </c>
    </row>
    <row r="152" spans="3:3" x14ac:dyDescent="0.25">
      <c r="C152" s="14" t="s">
        <v>207</v>
      </c>
    </row>
    <row r="153" spans="3:3" x14ac:dyDescent="0.25">
      <c r="C153" s="14" t="s">
        <v>243</v>
      </c>
    </row>
    <row r="154" spans="3:3" x14ac:dyDescent="0.25">
      <c r="C154" s="17" t="s">
        <v>164</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2:I201"/>
  <sheetViews>
    <sheetView topLeftCell="A3" workbookViewId="0">
      <selection activeCell="B7" sqref="B7:B201"/>
    </sheetView>
  </sheetViews>
  <sheetFormatPr defaultRowHeight="13.2" x14ac:dyDescent="0.25"/>
  <cols>
    <col min="2" max="2" width="37.77734375" customWidth="1"/>
    <col min="5" max="5" width="13.44140625" customWidth="1"/>
    <col min="6" max="6" width="15.21875" customWidth="1"/>
    <col min="7" max="7" width="16.21875" customWidth="1"/>
    <col min="8" max="8" width="20.77734375" customWidth="1"/>
    <col min="9" max="9" width="38.5546875" customWidth="1"/>
  </cols>
  <sheetData>
    <row r="2" spans="1:9" ht="28.8" x14ac:dyDescent="0.25">
      <c r="A2" s="192" t="s">
        <v>248</v>
      </c>
      <c r="B2" s="192" t="s">
        <v>110</v>
      </c>
      <c r="C2" s="192" t="s">
        <v>249</v>
      </c>
      <c r="D2" s="18" t="s">
        <v>250</v>
      </c>
      <c r="E2" s="192" t="s">
        <v>253</v>
      </c>
      <c r="F2" s="192" t="s">
        <v>254</v>
      </c>
      <c r="G2" s="192" t="s">
        <v>255</v>
      </c>
      <c r="H2" s="192" t="s">
        <v>256</v>
      </c>
      <c r="I2" s="192" t="s">
        <v>257</v>
      </c>
    </row>
    <row r="3" spans="1:9" ht="72" x14ac:dyDescent="0.25">
      <c r="A3" s="192"/>
      <c r="B3" s="192"/>
      <c r="C3" s="192"/>
      <c r="D3" s="18" t="s">
        <v>251</v>
      </c>
      <c r="E3" s="192"/>
      <c r="F3" s="192"/>
      <c r="G3" s="192"/>
      <c r="H3" s="192"/>
      <c r="I3" s="192"/>
    </row>
    <row r="4" spans="1:9" ht="43.2" x14ac:dyDescent="0.25">
      <c r="A4" s="192"/>
      <c r="B4" s="192"/>
      <c r="C4" s="192"/>
      <c r="D4" s="18" t="s">
        <v>252</v>
      </c>
      <c r="E4" s="192"/>
      <c r="F4" s="192"/>
      <c r="G4" s="192"/>
      <c r="H4" s="192"/>
      <c r="I4" s="192"/>
    </row>
    <row r="5" spans="1:9" ht="14.4" x14ac:dyDescent="0.25">
      <c r="A5" s="20">
        <v>1</v>
      </c>
      <c r="B5" s="20">
        <v>2</v>
      </c>
      <c r="C5" s="20">
        <v>3</v>
      </c>
      <c r="D5" s="20">
        <v>4</v>
      </c>
      <c r="E5" s="20">
        <v>5</v>
      </c>
      <c r="F5" s="20">
        <v>6</v>
      </c>
      <c r="G5" s="20">
        <v>7</v>
      </c>
      <c r="H5" s="20">
        <v>8</v>
      </c>
      <c r="I5" s="20">
        <v>9</v>
      </c>
    </row>
    <row r="6" spans="1:9" ht="14.4" hidden="1" x14ac:dyDescent="0.25">
      <c r="A6" s="20">
        <v>1</v>
      </c>
      <c r="B6" s="18" t="s">
        <v>128</v>
      </c>
      <c r="C6" s="18" t="s">
        <v>258</v>
      </c>
      <c r="D6" s="18" t="s">
        <v>259</v>
      </c>
      <c r="E6" s="21"/>
      <c r="F6" s="21" t="s">
        <v>259</v>
      </c>
      <c r="G6" s="21" t="s">
        <v>259</v>
      </c>
      <c r="H6" s="18">
        <v>29429275</v>
      </c>
      <c r="I6" s="19" t="s">
        <v>260</v>
      </c>
    </row>
    <row r="7" spans="1:9" ht="14.4" x14ac:dyDescent="0.25">
      <c r="A7" s="20">
        <v>2</v>
      </c>
      <c r="B7" s="19" t="s">
        <v>130</v>
      </c>
      <c r="C7" s="18" t="s">
        <v>258</v>
      </c>
      <c r="D7" s="18" t="s">
        <v>261</v>
      </c>
      <c r="E7" s="21">
        <v>41757</v>
      </c>
      <c r="F7" s="21">
        <v>43583</v>
      </c>
      <c r="G7" s="21">
        <v>45410</v>
      </c>
      <c r="H7" s="20">
        <v>26112238</v>
      </c>
      <c r="I7" s="19" t="s">
        <v>262</v>
      </c>
    </row>
    <row r="8" spans="1:9" ht="14.4" x14ac:dyDescent="0.25">
      <c r="A8" s="20">
        <v>3</v>
      </c>
      <c r="B8" s="18" t="s">
        <v>180</v>
      </c>
      <c r="C8" s="18" t="s">
        <v>258</v>
      </c>
      <c r="D8" s="18" t="s">
        <v>263</v>
      </c>
      <c r="E8" s="21"/>
      <c r="F8" s="21">
        <v>43800</v>
      </c>
      <c r="G8" s="21">
        <v>45626</v>
      </c>
      <c r="H8" s="20">
        <v>27271230</v>
      </c>
      <c r="I8" s="19" t="s">
        <v>264</v>
      </c>
    </row>
    <row r="9" spans="1:9" ht="14.4" hidden="1" x14ac:dyDescent="0.25">
      <c r="A9" s="20">
        <v>4</v>
      </c>
      <c r="B9" s="19" t="s">
        <v>265</v>
      </c>
      <c r="C9" s="18" t="s">
        <v>258</v>
      </c>
      <c r="D9" s="18" t="s">
        <v>259</v>
      </c>
      <c r="E9" s="21"/>
      <c r="F9" s="21" t="s">
        <v>259</v>
      </c>
      <c r="G9" s="21" t="s">
        <v>259</v>
      </c>
      <c r="H9" s="18">
        <v>28878512</v>
      </c>
      <c r="I9" s="19" t="s">
        <v>266</v>
      </c>
    </row>
    <row r="10" spans="1:9" ht="14.4" hidden="1" x14ac:dyDescent="0.25">
      <c r="A10" s="20">
        <v>5</v>
      </c>
      <c r="B10" s="18" t="s">
        <v>267</v>
      </c>
      <c r="C10" s="18" t="s">
        <v>258</v>
      </c>
      <c r="D10" s="18" t="s">
        <v>259</v>
      </c>
      <c r="E10" s="21"/>
      <c r="F10" s="21" t="s">
        <v>259</v>
      </c>
      <c r="G10" s="21" t="s">
        <v>259</v>
      </c>
      <c r="H10" s="18">
        <v>29497712</v>
      </c>
      <c r="I10" s="19" t="s">
        <v>268</v>
      </c>
    </row>
    <row r="11" spans="1:9" ht="14.4" x14ac:dyDescent="0.25">
      <c r="A11" s="20">
        <v>6</v>
      </c>
      <c r="B11" s="19" t="s">
        <v>269</v>
      </c>
      <c r="C11" s="18" t="s">
        <v>258</v>
      </c>
      <c r="D11" s="18" t="s">
        <v>270</v>
      </c>
      <c r="E11" s="21"/>
      <c r="F11" s="21">
        <v>44505</v>
      </c>
      <c r="G11" s="21">
        <v>45234</v>
      </c>
      <c r="H11" s="20">
        <v>22445522</v>
      </c>
      <c r="I11" s="19" t="s">
        <v>271</v>
      </c>
    </row>
    <row r="12" spans="1:9" ht="14.4" x14ac:dyDescent="0.25">
      <c r="A12" s="20">
        <v>7</v>
      </c>
      <c r="B12" s="18" t="s">
        <v>208</v>
      </c>
      <c r="C12" s="18" t="s">
        <v>258</v>
      </c>
      <c r="D12" s="18" t="s">
        <v>272</v>
      </c>
      <c r="E12" s="21"/>
      <c r="F12" s="21">
        <v>44264</v>
      </c>
      <c r="G12" s="21">
        <v>46089</v>
      </c>
      <c r="H12" s="20">
        <v>26321310</v>
      </c>
      <c r="I12" s="19" t="s">
        <v>273</v>
      </c>
    </row>
    <row r="13" spans="1:9" ht="14.4" x14ac:dyDescent="0.25">
      <c r="A13" s="20">
        <v>8</v>
      </c>
      <c r="B13" s="19" t="s">
        <v>86</v>
      </c>
      <c r="C13" s="18" t="s">
        <v>258</v>
      </c>
      <c r="D13" s="18" t="s">
        <v>274</v>
      </c>
      <c r="E13" s="21">
        <v>41757</v>
      </c>
      <c r="F13" s="21">
        <v>43583</v>
      </c>
      <c r="G13" s="21">
        <v>45410</v>
      </c>
      <c r="H13" s="20">
        <v>26562561</v>
      </c>
      <c r="I13" s="19" t="s">
        <v>275</v>
      </c>
    </row>
    <row r="14" spans="1:9" ht="14.4" hidden="1" x14ac:dyDescent="0.25">
      <c r="A14" s="20">
        <v>9</v>
      </c>
      <c r="B14" s="18" t="s">
        <v>276</v>
      </c>
      <c r="C14" s="18" t="s">
        <v>258</v>
      </c>
      <c r="D14" s="18" t="s">
        <v>259</v>
      </c>
      <c r="E14" s="21"/>
      <c r="F14" s="21" t="s">
        <v>259</v>
      </c>
      <c r="G14" s="21" t="s">
        <v>259</v>
      </c>
      <c r="H14" s="18">
        <v>26469048</v>
      </c>
      <c r="I14" s="19" t="s">
        <v>277</v>
      </c>
    </row>
    <row r="15" spans="1:9" ht="28.8" hidden="1" x14ac:dyDescent="0.25">
      <c r="A15" s="20">
        <v>10</v>
      </c>
      <c r="B15" s="18" t="s">
        <v>278</v>
      </c>
      <c r="C15" s="18" t="s">
        <v>279</v>
      </c>
      <c r="D15" s="18" t="s">
        <v>259</v>
      </c>
      <c r="E15" s="21"/>
      <c r="F15" s="21" t="s">
        <v>259</v>
      </c>
      <c r="G15" s="21" t="s">
        <v>259</v>
      </c>
      <c r="H15" s="18">
        <v>26737070</v>
      </c>
      <c r="I15" s="19" t="s">
        <v>280</v>
      </c>
    </row>
    <row r="16" spans="1:9" ht="14.4" x14ac:dyDescent="0.25">
      <c r="A16" s="20">
        <v>11</v>
      </c>
      <c r="B16" s="19" t="s">
        <v>209</v>
      </c>
      <c r="C16" s="18" t="s">
        <v>258</v>
      </c>
      <c r="D16" s="18" t="s">
        <v>281</v>
      </c>
      <c r="E16" s="21"/>
      <c r="F16" s="21">
        <v>43957</v>
      </c>
      <c r="G16" s="21">
        <v>45782</v>
      </c>
      <c r="H16" s="20">
        <v>26328131</v>
      </c>
      <c r="I16" s="19" t="s">
        <v>282</v>
      </c>
    </row>
    <row r="17" spans="1:9" ht="14.4" x14ac:dyDescent="0.25">
      <c r="A17" s="20">
        <v>14</v>
      </c>
      <c r="B17" s="18" t="s">
        <v>210</v>
      </c>
      <c r="C17" s="18" t="s">
        <v>258</v>
      </c>
      <c r="D17" s="18" t="s">
        <v>283</v>
      </c>
      <c r="E17" s="21"/>
      <c r="F17" s="21">
        <v>44264</v>
      </c>
      <c r="G17" s="21">
        <v>46089</v>
      </c>
      <c r="H17" s="20">
        <v>26556408</v>
      </c>
      <c r="I17" s="19" t="s">
        <v>284</v>
      </c>
    </row>
    <row r="18" spans="1:9" ht="14.4" x14ac:dyDescent="0.25">
      <c r="A18" s="20">
        <v>15</v>
      </c>
      <c r="B18" s="18" t="s">
        <v>285</v>
      </c>
      <c r="C18" s="18" t="s">
        <v>258</v>
      </c>
      <c r="D18" s="18" t="s">
        <v>286</v>
      </c>
      <c r="E18" s="21">
        <v>41757</v>
      </c>
      <c r="F18" s="21">
        <v>43583</v>
      </c>
      <c r="G18" s="21">
        <v>45410</v>
      </c>
      <c r="H18" s="20">
        <v>29109191</v>
      </c>
      <c r="I18" s="19" t="s">
        <v>287</v>
      </c>
    </row>
    <row r="19" spans="1:9" ht="14.4" x14ac:dyDescent="0.25">
      <c r="A19" s="20">
        <v>16</v>
      </c>
      <c r="B19" s="19" t="s">
        <v>211</v>
      </c>
      <c r="C19" s="18" t="s">
        <v>258</v>
      </c>
      <c r="D19" s="18" t="s">
        <v>288</v>
      </c>
      <c r="E19" s="21"/>
      <c r="F19" s="21">
        <v>44157</v>
      </c>
      <c r="G19" s="21">
        <v>45982</v>
      </c>
      <c r="H19" s="20">
        <v>29134422</v>
      </c>
      <c r="I19" s="19" t="s">
        <v>289</v>
      </c>
    </row>
    <row r="20" spans="1:9" ht="14.4" hidden="1" x14ac:dyDescent="0.25">
      <c r="A20" s="20">
        <v>17</v>
      </c>
      <c r="B20" s="19" t="s">
        <v>290</v>
      </c>
      <c r="C20" s="18" t="s">
        <v>258</v>
      </c>
      <c r="D20" s="18" t="s">
        <v>259</v>
      </c>
      <c r="E20" s="21"/>
      <c r="F20" s="21" t="s">
        <v>259</v>
      </c>
      <c r="G20" s="21" t="s">
        <v>259</v>
      </c>
      <c r="H20" s="18">
        <v>29423991</v>
      </c>
      <c r="I20" s="19" t="s">
        <v>291</v>
      </c>
    </row>
    <row r="21" spans="1:9" ht="14.4" x14ac:dyDescent="0.25">
      <c r="A21" s="20">
        <v>12</v>
      </c>
      <c r="B21" s="18" t="s">
        <v>181</v>
      </c>
      <c r="C21" s="18" t="s">
        <v>258</v>
      </c>
      <c r="D21" s="18" t="s">
        <v>292</v>
      </c>
      <c r="E21" s="21"/>
      <c r="F21" s="21">
        <v>43800</v>
      </c>
      <c r="G21" s="21">
        <v>45626</v>
      </c>
      <c r="H21" s="20">
        <v>26150745</v>
      </c>
      <c r="I21" s="19" t="s">
        <v>293</v>
      </c>
    </row>
    <row r="22" spans="1:9" ht="14.4" hidden="1" x14ac:dyDescent="0.25">
      <c r="A22" s="20">
        <v>13</v>
      </c>
      <c r="B22" s="18" t="s">
        <v>294</v>
      </c>
      <c r="C22" s="18" t="s">
        <v>258</v>
      </c>
      <c r="D22" s="18" t="s">
        <v>259</v>
      </c>
      <c r="E22" s="21"/>
      <c r="F22" s="21" t="s">
        <v>259</v>
      </c>
      <c r="G22" s="21" t="s">
        <v>259</v>
      </c>
      <c r="H22" s="18">
        <v>29837114</v>
      </c>
      <c r="I22" s="19" t="s">
        <v>295</v>
      </c>
    </row>
    <row r="23" spans="1:9" ht="14.4" x14ac:dyDescent="0.25">
      <c r="A23" s="20">
        <v>18</v>
      </c>
      <c r="B23" s="19" t="s">
        <v>212</v>
      </c>
      <c r="C23" s="18" t="s">
        <v>258</v>
      </c>
      <c r="D23" s="18" t="s">
        <v>296</v>
      </c>
      <c r="E23" s="21"/>
      <c r="F23" s="21">
        <v>43966</v>
      </c>
      <c r="G23" s="21">
        <v>45791</v>
      </c>
      <c r="H23" s="20">
        <v>29220939</v>
      </c>
      <c r="I23" s="19" t="s">
        <v>297</v>
      </c>
    </row>
    <row r="24" spans="1:9" ht="14.4" x14ac:dyDescent="0.25">
      <c r="A24" s="20">
        <v>19</v>
      </c>
      <c r="B24" s="18" t="s">
        <v>120</v>
      </c>
      <c r="C24" s="18" t="s">
        <v>258</v>
      </c>
      <c r="D24" s="18" t="s">
        <v>298</v>
      </c>
      <c r="E24" s="21">
        <v>43164</v>
      </c>
      <c r="F24" s="21">
        <v>44862</v>
      </c>
      <c r="G24" s="21">
        <v>46687</v>
      </c>
      <c r="H24" s="20">
        <v>29393014</v>
      </c>
      <c r="I24" s="19" t="s">
        <v>299</v>
      </c>
    </row>
    <row r="25" spans="1:9" ht="14.4" hidden="1" x14ac:dyDescent="0.25">
      <c r="A25" s="20">
        <v>20</v>
      </c>
      <c r="B25" s="18" t="s">
        <v>300</v>
      </c>
      <c r="C25" s="18" t="s">
        <v>258</v>
      </c>
      <c r="D25" s="18" t="s">
        <v>259</v>
      </c>
      <c r="E25" s="21"/>
      <c r="F25" s="21" t="s">
        <v>259</v>
      </c>
      <c r="G25" s="21" t="s">
        <v>259</v>
      </c>
      <c r="H25" s="18">
        <v>29575036</v>
      </c>
      <c r="I25" s="19" t="s">
        <v>301</v>
      </c>
    </row>
    <row r="26" spans="1:9" ht="14.4" x14ac:dyDescent="0.25">
      <c r="A26" s="20">
        <v>21</v>
      </c>
      <c r="B26" s="18" t="s">
        <v>213</v>
      </c>
      <c r="C26" s="18" t="s">
        <v>258</v>
      </c>
      <c r="D26" s="18" t="s">
        <v>302</v>
      </c>
      <c r="E26" s="21"/>
      <c r="F26" s="21">
        <v>44157</v>
      </c>
      <c r="G26" s="21">
        <v>45982</v>
      </c>
      <c r="H26" s="20">
        <v>26176522</v>
      </c>
      <c r="I26" s="19" t="s">
        <v>303</v>
      </c>
    </row>
    <row r="27" spans="1:9" ht="14.4" x14ac:dyDescent="0.25">
      <c r="A27" s="20">
        <v>22</v>
      </c>
      <c r="B27" s="18" t="s">
        <v>182</v>
      </c>
      <c r="C27" s="18" t="s">
        <v>258</v>
      </c>
      <c r="D27" s="18" t="s">
        <v>304</v>
      </c>
      <c r="E27" s="21"/>
      <c r="F27" s="21">
        <v>43450</v>
      </c>
      <c r="G27" s="21">
        <v>45275</v>
      </c>
      <c r="H27" s="20">
        <v>26345204</v>
      </c>
      <c r="I27" s="19" t="s">
        <v>305</v>
      </c>
    </row>
    <row r="28" spans="1:9" ht="14.4" x14ac:dyDescent="0.25">
      <c r="A28" s="20">
        <v>23</v>
      </c>
      <c r="B28" s="19" t="s">
        <v>131</v>
      </c>
      <c r="C28" s="18" t="s">
        <v>258</v>
      </c>
      <c r="D28" s="18" t="s">
        <v>306</v>
      </c>
      <c r="E28" s="21">
        <v>42140</v>
      </c>
      <c r="F28" s="21">
        <v>43968</v>
      </c>
      <c r="G28" s="21">
        <v>45793</v>
      </c>
      <c r="H28" s="20">
        <v>29171558</v>
      </c>
      <c r="I28" s="19" t="s">
        <v>307</v>
      </c>
    </row>
    <row r="29" spans="1:9" ht="14.4" x14ac:dyDescent="0.25">
      <c r="A29" s="20">
        <v>24</v>
      </c>
      <c r="B29" s="19" t="s">
        <v>132</v>
      </c>
      <c r="C29" s="18" t="s">
        <v>258</v>
      </c>
      <c r="D29" s="18" t="s">
        <v>308</v>
      </c>
      <c r="E29" s="21">
        <v>41757</v>
      </c>
      <c r="F29" s="21">
        <v>43583</v>
      </c>
      <c r="G29" s="21">
        <v>45410</v>
      </c>
      <c r="H29" s="20">
        <v>29481126</v>
      </c>
      <c r="I29" s="19" t="s">
        <v>309</v>
      </c>
    </row>
    <row r="30" spans="1:9" ht="14.4" x14ac:dyDescent="0.25">
      <c r="A30" s="20">
        <v>25</v>
      </c>
      <c r="B30" s="18" t="s">
        <v>127</v>
      </c>
      <c r="C30" s="18" t="s">
        <v>258</v>
      </c>
      <c r="D30" s="18" t="s">
        <v>310</v>
      </c>
      <c r="E30" s="21"/>
      <c r="F30" s="21">
        <v>43164</v>
      </c>
      <c r="G30" s="21">
        <v>44989</v>
      </c>
      <c r="H30" s="20">
        <v>29516227</v>
      </c>
      <c r="I30" s="19" t="s">
        <v>311</v>
      </c>
    </row>
    <row r="31" spans="1:9" ht="14.4" hidden="1" x14ac:dyDescent="0.25">
      <c r="A31" s="20">
        <v>26</v>
      </c>
      <c r="B31" s="18" t="s">
        <v>312</v>
      </c>
      <c r="C31" s="18" t="s">
        <v>258</v>
      </c>
      <c r="D31" s="18" t="s">
        <v>259</v>
      </c>
      <c r="E31" s="21"/>
      <c r="F31" s="21" t="s">
        <v>259</v>
      </c>
      <c r="G31" s="21" t="s">
        <v>259</v>
      </c>
      <c r="H31" s="18">
        <v>26525217</v>
      </c>
      <c r="I31" s="19" t="s">
        <v>313</v>
      </c>
    </row>
    <row r="32" spans="1:9" ht="14.4" hidden="1" x14ac:dyDescent="0.25">
      <c r="A32" s="20">
        <v>27</v>
      </c>
      <c r="B32" s="18" t="s">
        <v>126</v>
      </c>
      <c r="C32" s="18" t="s">
        <v>258</v>
      </c>
      <c r="D32" s="18" t="s">
        <v>259</v>
      </c>
      <c r="E32" s="21"/>
      <c r="F32" s="21" t="s">
        <v>259</v>
      </c>
      <c r="G32" s="21" t="s">
        <v>259</v>
      </c>
      <c r="H32" s="18">
        <v>29204920</v>
      </c>
      <c r="I32" s="19" t="s">
        <v>314</v>
      </c>
    </row>
    <row r="33" spans="1:9" ht="14.4" x14ac:dyDescent="0.25">
      <c r="A33" s="20">
        <v>28</v>
      </c>
      <c r="B33" s="19" t="s">
        <v>183</v>
      </c>
      <c r="C33" s="18" t="s">
        <v>258</v>
      </c>
      <c r="D33" s="18" t="s">
        <v>315</v>
      </c>
      <c r="E33" s="21">
        <v>41757</v>
      </c>
      <c r="F33" s="21">
        <v>43583</v>
      </c>
      <c r="G33" s="21">
        <v>45410</v>
      </c>
      <c r="H33" s="20">
        <v>26444532</v>
      </c>
      <c r="I33" s="19" t="s">
        <v>316</v>
      </c>
    </row>
    <row r="34" spans="1:9" ht="14.4" hidden="1" x14ac:dyDescent="0.25">
      <c r="A34" s="20">
        <v>29</v>
      </c>
      <c r="B34" s="19" t="s">
        <v>317</v>
      </c>
      <c r="C34" s="18" t="s">
        <v>258</v>
      </c>
      <c r="D34" s="18" t="s">
        <v>259</v>
      </c>
      <c r="E34" s="21"/>
      <c r="F34" s="21" t="s">
        <v>259</v>
      </c>
      <c r="G34" s="21" t="s">
        <v>259</v>
      </c>
      <c r="H34" s="18">
        <v>29244182</v>
      </c>
      <c r="I34" s="19" t="s">
        <v>318</v>
      </c>
    </row>
    <row r="35" spans="1:9" ht="14.4" x14ac:dyDescent="0.25">
      <c r="A35" s="20">
        <v>30</v>
      </c>
      <c r="B35" s="18" t="s">
        <v>125</v>
      </c>
      <c r="C35" s="18" t="s">
        <v>258</v>
      </c>
      <c r="D35" s="18" t="s">
        <v>319</v>
      </c>
      <c r="E35" s="21">
        <v>43164</v>
      </c>
      <c r="F35" s="21">
        <v>44862</v>
      </c>
      <c r="G35" s="21">
        <v>46687</v>
      </c>
      <c r="H35" s="20">
        <v>29407580</v>
      </c>
      <c r="I35" s="19" t="s">
        <v>320</v>
      </c>
    </row>
    <row r="36" spans="1:9" ht="14.4" hidden="1" x14ac:dyDescent="0.25">
      <c r="A36" s="20">
        <v>31</v>
      </c>
      <c r="B36" s="18" t="s">
        <v>321</v>
      </c>
      <c r="C36" s="18" t="s">
        <v>258</v>
      </c>
      <c r="D36" s="18" t="s">
        <v>259</v>
      </c>
      <c r="E36" s="21"/>
      <c r="F36" s="21" t="s">
        <v>259</v>
      </c>
      <c r="G36" s="21" t="s">
        <v>259</v>
      </c>
      <c r="H36" s="18">
        <v>29283079</v>
      </c>
      <c r="I36" s="19" t="s">
        <v>322</v>
      </c>
    </row>
    <row r="37" spans="1:9" ht="14.4" hidden="1" x14ac:dyDescent="0.25">
      <c r="A37" s="20">
        <v>32</v>
      </c>
      <c r="B37" s="18" t="s">
        <v>323</v>
      </c>
      <c r="C37" s="18" t="s">
        <v>258</v>
      </c>
      <c r="D37" s="18" t="s">
        <v>259</v>
      </c>
      <c r="E37" s="21"/>
      <c r="F37" s="21" t="s">
        <v>259</v>
      </c>
      <c r="G37" s="21" t="s">
        <v>259</v>
      </c>
      <c r="H37" s="18">
        <v>29168218</v>
      </c>
      <c r="I37" s="19" t="s">
        <v>324</v>
      </c>
    </row>
    <row r="38" spans="1:9" ht="14.4" x14ac:dyDescent="0.25">
      <c r="A38" s="20">
        <v>33</v>
      </c>
      <c r="B38" s="18" t="s">
        <v>325</v>
      </c>
      <c r="C38" s="18" t="s">
        <v>258</v>
      </c>
      <c r="D38" s="18" t="s">
        <v>326</v>
      </c>
      <c r="E38" s="21"/>
      <c r="F38" s="21">
        <v>44862</v>
      </c>
      <c r="G38" s="21">
        <v>45592</v>
      </c>
      <c r="H38" s="20">
        <v>29488445</v>
      </c>
      <c r="I38" s="19" t="s">
        <v>327</v>
      </c>
    </row>
    <row r="39" spans="1:9" ht="14.4" x14ac:dyDescent="0.25">
      <c r="A39" s="20">
        <v>34</v>
      </c>
      <c r="B39" s="19" t="s">
        <v>121</v>
      </c>
      <c r="C39" s="18" t="s">
        <v>258</v>
      </c>
      <c r="D39" s="18" t="s">
        <v>328</v>
      </c>
      <c r="E39" s="21">
        <v>43164</v>
      </c>
      <c r="F39" s="21">
        <v>44862</v>
      </c>
      <c r="G39" s="21">
        <v>46687</v>
      </c>
      <c r="H39" s="20">
        <v>29421246</v>
      </c>
      <c r="I39" s="19" t="s">
        <v>329</v>
      </c>
    </row>
    <row r="40" spans="1:9" ht="14.4" x14ac:dyDescent="0.25">
      <c r="A40" s="20">
        <v>35</v>
      </c>
      <c r="B40" s="19" t="s">
        <v>184</v>
      </c>
      <c r="C40" s="18" t="s">
        <v>258</v>
      </c>
      <c r="D40" s="18" t="s">
        <v>330</v>
      </c>
      <c r="E40" s="21"/>
      <c r="F40" s="21">
        <v>43800</v>
      </c>
      <c r="G40" s="21">
        <v>45626</v>
      </c>
      <c r="H40" s="20">
        <v>28357323</v>
      </c>
      <c r="I40" s="19" t="s">
        <v>331</v>
      </c>
    </row>
    <row r="41" spans="1:9" ht="14.4" x14ac:dyDescent="0.25">
      <c r="A41" s="20">
        <v>36</v>
      </c>
      <c r="B41" s="18" t="s">
        <v>166</v>
      </c>
      <c r="C41" s="18" t="s">
        <v>258</v>
      </c>
      <c r="D41" s="18" t="s">
        <v>332</v>
      </c>
      <c r="E41" s="21"/>
      <c r="F41" s="21">
        <v>43164</v>
      </c>
      <c r="G41" s="21">
        <v>44989</v>
      </c>
      <c r="H41" s="20">
        <v>25449122</v>
      </c>
      <c r="I41" s="19" t="s">
        <v>333</v>
      </c>
    </row>
    <row r="42" spans="1:9" ht="14.4" x14ac:dyDescent="0.25">
      <c r="A42" s="20">
        <v>37</v>
      </c>
      <c r="B42" s="19" t="s">
        <v>185</v>
      </c>
      <c r="C42" s="18" t="s">
        <v>258</v>
      </c>
      <c r="D42" s="18" t="s">
        <v>334</v>
      </c>
      <c r="E42" s="21"/>
      <c r="F42" s="21">
        <v>43556</v>
      </c>
      <c r="G42" s="21">
        <v>45383</v>
      </c>
      <c r="H42" s="20">
        <v>26539632</v>
      </c>
      <c r="I42" s="19" t="s">
        <v>335</v>
      </c>
    </row>
    <row r="43" spans="1:9" ht="14.4" x14ac:dyDescent="0.25">
      <c r="A43" s="20">
        <v>38</v>
      </c>
      <c r="B43" s="18" t="s">
        <v>167</v>
      </c>
      <c r="C43" s="18" t="s">
        <v>258</v>
      </c>
      <c r="D43" s="18" t="s">
        <v>336</v>
      </c>
      <c r="E43" s="21">
        <v>43164</v>
      </c>
      <c r="F43" s="21">
        <v>44862</v>
      </c>
      <c r="G43" s="21">
        <v>46687</v>
      </c>
      <c r="H43" s="20">
        <v>29180653</v>
      </c>
      <c r="I43" s="19" t="s">
        <v>337</v>
      </c>
    </row>
    <row r="44" spans="1:9" ht="14.4" x14ac:dyDescent="0.25">
      <c r="A44" s="20">
        <v>39</v>
      </c>
      <c r="B44" s="19" t="s">
        <v>214</v>
      </c>
      <c r="C44" s="18" t="s">
        <v>258</v>
      </c>
      <c r="D44" s="18" t="s">
        <v>338</v>
      </c>
      <c r="E44" s="21"/>
      <c r="F44" s="21">
        <v>44264</v>
      </c>
      <c r="G44" s="21">
        <v>46089</v>
      </c>
      <c r="H44" s="20">
        <v>29714515</v>
      </c>
      <c r="I44" s="19" t="s">
        <v>339</v>
      </c>
    </row>
    <row r="45" spans="1:9" ht="14.4" x14ac:dyDescent="0.25">
      <c r="A45" s="20">
        <v>40</v>
      </c>
      <c r="B45" s="18" t="s">
        <v>215</v>
      </c>
      <c r="C45" s="18" t="s">
        <v>258</v>
      </c>
      <c r="D45" s="18" t="s">
        <v>340</v>
      </c>
      <c r="E45" s="21"/>
      <c r="F45" s="21">
        <v>44157</v>
      </c>
      <c r="G45" s="21">
        <v>45982</v>
      </c>
      <c r="H45" s="20">
        <v>26053442</v>
      </c>
      <c r="I45" s="19" t="s">
        <v>341</v>
      </c>
    </row>
    <row r="46" spans="1:9" ht="14.4" x14ac:dyDescent="0.25">
      <c r="A46" s="20">
        <v>41</v>
      </c>
      <c r="B46" s="19" t="s">
        <v>88</v>
      </c>
      <c r="C46" s="18" t="s">
        <v>258</v>
      </c>
      <c r="D46" s="18" t="s">
        <v>342</v>
      </c>
      <c r="E46" s="21">
        <v>42140</v>
      </c>
      <c r="F46" s="21">
        <v>43968</v>
      </c>
      <c r="G46" s="21">
        <v>45793</v>
      </c>
      <c r="H46" s="20">
        <v>29334902</v>
      </c>
      <c r="I46" s="19" t="s">
        <v>343</v>
      </c>
    </row>
    <row r="47" spans="1:9" ht="14.4" x14ac:dyDescent="0.25">
      <c r="A47" s="20">
        <v>42</v>
      </c>
      <c r="B47" s="19" t="s">
        <v>216</v>
      </c>
      <c r="C47" s="18" t="s">
        <v>258</v>
      </c>
      <c r="D47" s="18" t="s">
        <v>344</v>
      </c>
      <c r="E47" s="21"/>
      <c r="F47" s="21">
        <v>44157</v>
      </c>
      <c r="G47" s="21">
        <v>45982</v>
      </c>
      <c r="H47" s="20">
        <v>29173929</v>
      </c>
      <c r="I47" s="19" t="s">
        <v>345</v>
      </c>
    </row>
    <row r="48" spans="1:9" ht="14.4" x14ac:dyDescent="0.25">
      <c r="A48" s="20">
        <v>43</v>
      </c>
      <c r="B48" s="18" t="s">
        <v>133</v>
      </c>
      <c r="C48" s="18" t="s">
        <v>258</v>
      </c>
      <c r="D48" s="18" t="s">
        <v>346</v>
      </c>
      <c r="E48" s="21">
        <v>42384</v>
      </c>
      <c r="F48" s="21">
        <v>44212</v>
      </c>
      <c r="G48" s="21">
        <v>46037</v>
      </c>
      <c r="H48" s="20">
        <v>23776087</v>
      </c>
      <c r="I48" s="19" t="s">
        <v>347</v>
      </c>
    </row>
    <row r="49" spans="1:9" ht="14.4" hidden="1" x14ac:dyDescent="0.25">
      <c r="A49" s="20">
        <v>44</v>
      </c>
      <c r="B49" s="19" t="s">
        <v>348</v>
      </c>
      <c r="C49" s="18" t="s">
        <v>258</v>
      </c>
      <c r="D49" s="18" t="s">
        <v>259</v>
      </c>
      <c r="E49" s="21"/>
      <c r="F49" s="21" t="s">
        <v>259</v>
      </c>
      <c r="G49" s="21" t="s">
        <v>259</v>
      </c>
      <c r="H49" s="18">
        <v>28341555</v>
      </c>
      <c r="I49" s="19" t="s">
        <v>349</v>
      </c>
    </row>
    <row r="50" spans="1:9" ht="14.4" x14ac:dyDescent="0.25">
      <c r="A50" s="20">
        <v>45</v>
      </c>
      <c r="B50" s="19" t="s">
        <v>217</v>
      </c>
      <c r="C50" s="18" t="s">
        <v>258</v>
      </c>
      <c r="D50" s="18" t="s">
        <v>350</v>
      </c>
      <c r="E50" s="21"/>
      <c r="F50" s="21">
        <v>44264</v>
      </c>
      <c r="G50" s="21">
        <v>46089</v>
      </c>
      <c r="H50" s="20">
        <v>26231692</v>
      </c>
      <c r="I50" s="19" t="s">
        <v>351</v>
      </c>
    </row>
    <row r="51" spans="1:9" ht="14.4" x14ac:dyDescent="0.25">
      <c r="A51" s="20">
        <v>46</v>
      </c>
      <c r="B51" s="18" t="s">
        <v>134</v>
      </c>
      <c r="C51" s="18" t="s">
        <v>258</v>
      </c>
      <c r="D51" s="18" t="s">
        <v>352</v>
      </c>
      <c r="E51" s="21">
        <v>42384</v>
      </c>
      <c r="F51" s="21">
        <v>44212</v>
      </c>
      <c r="G51" s="21">
        <v>46037</v>
      </c>
      <c r="H51" s="20">
        <v>26209880</v>
      </c>
      <c r="I51" s="19" t="s">
        <v>353</v>
      </c>
    </row>
    <row r="52" spans="1:9" ht="14.4" x14ac:dyDescent="0.25">
      <c r="A52" s="20">
        <v>48</v>
      </c>
      <c r="B52" s="19" t="s">
        <v>354</v>
      </c>
      <c r="C52" s="18" t="s">
        <v>258</v>
      </c>
      <c r="D52" s="18" t="s">
        <v>355</v>
      </c>
      <c r="E52" s="21"/>
      <c r="F52" s="21">
        <v>44505</v>
      </c>
      <c r="G52" s="21">
        <v>45234</v>
      </c>
      <c r="H52" s="20">
        <v>29251396</v>
      </c>
      <c r="I52" s="19" t="s">
        <v>356</v>
      </c>
    </row>
    <row r="53" spans="1:9" ht="14.4" x14ac:dyDescent="0.25">
      <c r="A53" s="20">
        <v>47</v>
      </c>
      <c r="B53" s="18" t="s">
        <v>357</v>
      </c>
      <c r="C53" s="18" t="s">
        <v>258</v>
      </c>
      <c r="D53" s="18" t="s">
        <v>358</v>
      </c>
      <c r="E53" s="21"/>
      <c r="F53" s="21">
        <v>44862</v>
      </c>
      <c r="G53" s="21">
        <v>45592</v>
      </c>
      <c r="H53" s="20">
        <v>29285195</v>
      </c>
      <c r="I53" s="19" t="s">
        <v>359</v>
      </c>
    </row>
    <row r="54" spans="1:9" ht="14.4" x14ac:dyDescent="0.25">
      <c r="A54" s="20">
        <v>49</v>
      </c>
      <c r="B54" s="18" t="s">
        <v>218</v>
      </c>
      <c r="C54" s="18" t="s">
        <v>258</v>
      </c>
      <c r="D54" s="18" t="s">
        <v>360</v>
      </c>
      <c r="E54" s="21"/>
      <c r="F54" s="21">
        <v>43957</v>
      </c>
      <c r="G54" s="21">
        <v>45782</v>
      </c>
      <c r="H54" s="20">
        <v>29521416</v>
      </c>
      <c r="I54" s="19" t="s">
        <v>361</v>
      </c>
    </row>
    <row r="55" spans="1:9" ht="14.4" x14ac:dyDescent="0.25">
      <c r="A55" s="20">
        <v>51</v>
      </c>
      <c r="B55" s="18" t="s">
        <v>219</v>
      </c>
      <c r="C55" s="18" t="s">
        <v>258</v>
      </c>
      <c r="D55" s="18" t="s">
        <v>362</v>
      </c>
      <c r="E55" s="21"/>
      <c r="F55" s="21">
        <v>44157</v>
      </c>
      <c r="G55" s="21">
        <v>45982</v>
      </c>
      <c r="H55" s="20">
        <v>28451226</v>
      </c>
      <c r="I55" s="19" t="s">
        <v>363</v>
      </c>
    </row>
    <row r="56" spans="1:9" ht="14.4" hidden="1" x14ac:dyDescent="0.25">
      <c r="A56" s="20">
        <v>52</v>
      </c>
      <c r="B56" s="19" t="s">
        <v>364</v>
      </c>
      <c r="C56" s="18" t="s">
        <v>258</v>
      </c>
      <c r="D56" s="18" t="s">
        <v>259</v>
      </c>
      <c r="E56" s="21"/>
      <c r="F56" s="21" t="s">
        <v>259</v>
      </c>
      <c r="G56" s="21" t="s">
        <v>259</v>
      </c>
      <c r="H56" s="18">
        <v>29209921</v>
      </c>
      <c r="I56" s="19" t="s">
        <v>365</v>
      </c>
    </row>
    <row r="57" spans="1:9" ht="14.4" hidden="1" x14ac:dyDescent="0.25">
      <c r="A57" s="20">
        <v>53</v>
      </c>
      <c r="B57" s="19" t="s">
        <v>366</v>
      </c>
      <c r="C57" s="18" t="s">
        <v>258</v>
      </c>
      <c r="D57" s="18" t="s">
        <v>259</v>
      </c>
      <c r="E57" s="21"/>
      <c r="F57" s="21" t="s">
        <v>259</v>
      </c>
      <c r="G57" s="21" t="s">
        <v>259</v>
      </c>
      <c r="H57" s="18">
        <v>22122567</v>
      </c>
      <c r="I57" s="19" t="s">
        <v>367</v>
      </c>
    </row>
    <row r="58" spans="1:9" ht="14.4" hidden="1" x14ac:dyDescent="0.25">
      <c r="A58" s="20">
        <v>50</v>
      </c>
      <c r="B58" s="18" t="s">
        <v>368</v>
      </c>
      <c r="C58" s="18" t="s">
        <v>258</v>
      </c>
      <c r="D58" s="18" t="s">
        <v>259</v>
      </c>
      <c r="E58" s="21"/>
      <c r="F58" s="21" t="s">
        <v>259</v>
      </c>
      <c r="G58" s="21" t="s">
        <v>259</v>
      </c>
      <c r="H58" s="18">
        <v>24508323</v>
      </c>
      <c r="I58" s="19" t="s">
        <v>369</v>
      </c>
    </row>
    <row r="59" spans="1:9" ht="14.4" x14ac:dyDescent="0.25">
      <c r="A59" s="20">
        <v>54</v>
      </c>
      <c r="B59" s="19" t="s">
        <v>220</v>
      </c>
      <c r="C59" s="18" t="s">
        <v>258</v>
      </c>
      <c r="D59" s="18" t="s">
        <v>370</v>
      </c>
      <c r="E59" s="21"/>
      <c r="F59" s="21">
        <v>44264</v>
      </c>
      <c r="G59" s="21">
        <v>46089</v>
      </c>
      <c r="H59" s="20">
        <v>26165733</v>
      </c>
      <c r="I59" s="19" t="s">
        <v>371</v>
      </c>
    </row>
    <row r="60" spans="1:9" ht="14.4" x14ac:dyDescent="0.25">
      <c r="A60" s="20">
        <v>55</v>
      </c>
      <c r="B60" s="19" t="s">
        <v>135</v>
      </c>
      <c r="C60" s="18" t="s">
        <v>258</v>
      </c>
      <c r="D60" s="18" t="s">
        <v>372</v>
      </c>
      <c r="E60" s="21">
        <v>41757</v>
      </c>
      <c r="F60" s="21">
        <v>43583</v>
      </c>
      <c r="G60" s="21">
        <v>45410</v>
      </c>
      <c r="H60" s="20">
        <v>29641554</v>
      </c>
      <c r="I60" s="19" t="s">
        <v>373</v>
      </c>
    </row>
    <row r="61" spans="1:9" ht="14.4" x14ac:dyDescent="0.25">
      <c r="A61" s="20">
        <v>56</v>
      </c>
      <c r="B61" s="18" t="s">
        <v>374</v>
      </c>
      <c r="C61" s="18" t="s">
        <v>258</v>
      </c>
      <c r="D61" s="18" t="s">
        <v>375</v>
      </c>
      <c r="E61" s="21"/>
      <c r="F61" s="21">
        <v>44862</v>
      </c>
      <c r="G61" s="21">
        <v>45592</v>
      </c>
      <c r="H61" s="20">
        <v>26516616</v>
      </c>
      <c r="I61" s="19" t="s">
        <v>376</v>
      </c>
    </row>
    <row r="62" spans="1:9" ht="14.4" x14ac:dyDescent="0.25">
      <c r="A62" s="20">
        <v>58</v>
      </c>
      <c r="B62" s="19" t="s">
        <v>377</v>
      </c>
      <c r="C62" s="18" t="s">
        <v>258</v>
      </c>
      <c r="D62" s="18" t="s">
        <v>378</v>
      </c>
      <c r="E62" s="21"/>
      <c r="F62" s="21">
        <v>44862</v>
      </c>
      <c r="G62" s="21">
        <v>45592</v>
      </c>
      <c r="H62" s="20">
        <v>25876933</v>
      </c>
      <c r="I62" s="19" t="s">
        <v>379</v>
      </c>
    </row>
    <row r="63" spans="1:9" ht="14.4" x14ac:dyDescent="0.25">
      <c r="A63" s="20">
        <v>57</v>
      </c>
      <c r="B63" s="18" t="s">
        <v>168</v>
      </c>
      <c r="C63" s="18" t="s">
        <v>258</v>
      </c>
      <c r="D63" s="18" t="s">
        <v>380</v>
      </c>
      <c r="E63" s="21"/>
      <c r="F63" s="21">
        <v>43164</v>
      </c>
      <c r="G63" s="21">
        <v>44989</v>
      </c>
      <c r="H63" s="20">
        <v>29222127</v>
      </c>
      <c r="I63" s="19" t="s">
        <v>381</v>
      </c>
    </row>
    <row r="64" spans="1:9" ht="14.4" x14ac:dyDescent="0.25">
      <c r="A64" s="20">
        <v>59</v>
      </c>
      <c r="B64" s="19" t="s">
        <v>382</v>
      </c>
      <c r="C64" s="18" t="s">
        <v>258</v>
      </c>
      <c r="D64" s="18" t="s">
        <v>383</v>
      </c>
      <c r="E64" s="21">
        <v>42486</v>
      </c>
      <c r="F64" s="21">
        <v>44505</v>
      </c>
      <c r="G64" s="21">
        <v>46330</v>
      </c>
      <c r="H64" s="20">
        <v>29472524</v>
      </c>
      <c r="I64" s="19" t="s">
        <v>384</v>
      </c>
    </row>
    <row r="65" spans="1:9" ht="14.4" hidden="1" x14ac:dyDescent="0.25">
      <c r="A65" s="20">
        <v>60</v>
      </c>
      <c r="B65" s="18" t="s">
        <v>385</v>
      </c>
      <c r="C65" s="18" t="s">
        <v>258</v>
      </c>
      <c r="D65" s="18" t="s">
        <v>259</v>
      </c>
      <c r="E65" s="21"/>
      <c r="F65" s="21" t="s">
        <v>259</v>
      </c>
      <c r="G65" s="21" t="s">
        <v>259</v>
      </c>
      <c r="H65" s="18">
        <v>29149292</v>
      </c>
      <c r="I65" s="19" t="s">
        <v>386</v>
      </c>
    </row>
    <row r="66" spans="1:9" ht="14.4" hidden="1" x14ac:dyDescent="0.25">
      <c r="A66" s="20">
        <v>61</v>
      </c>
      <c r="B66" s="19" t="s">
        <v>387</v>
      </c>
      <c r="C66" s="18" t="s">
        <v>258</v>
      </c>
      <c r="D66" s="18" t="s">
        <v>259</v>
      </c>
      <c r="E66" s="21"/>
      <c r="F66" s="21" t="s">
        <v>259</v>
      </c>
      <c r="G66" s="21" t="s">
        <v>259</v>
      </c>
      <c r="H66" s="18">
        <v>29110236</v>
      </c>
      <c r="I66" s="19" t="s">
        <v>388</v>
      </c>
    </row>
    <row r="67" spans="1:9" ht="28.8" hidden="1" x14ac:dyDescent="0.25">
      <c r="A67" s="20">
        <v>62</v>
      </c>
      <c r="B67" s="18" t="s">
        <v>389</v>
      </c>
      <c r="C67" s="18" t="s">
        <v>279</v>
      </c>
      <c r="D67" s="18" t="s">
        <v>259</v>
      </c>
      <c r="E67" s="21"/>
      <c r="F67" s="21" t="s">
        <v>259</v>
      </c>
      <c r="G67" s="21" t="s">
        <v>259</v>
      </c>
      <c r="H67" s="18">
        <v>29506590</v>
      </c>
      <c r="I67" s="19" t="s">
        <v>390</v>
      </c>
    </row>
    <row r="68" spans="1:9" ht="14.4" hidden="1" x14ac:dyDescent="0.25">
      <c r="A68" s="20">
        <v>63</v>
      </c>
      <c r="B68" s="18" t="s">
        <v>391</v>
      </c>
      <c r="C68" s="18" t="s">
        <v>258</v>
      </c>
      <c r="D68" s="18" t="s">
        <v>259</v>
      </c>
      <c r="E68" s="21"/>
      <c r="F68" s="21" t="s">
        <v>259</v>
      </c>
      <c r="G68" s="21" t="s">
        <v>259</v>
      </c>
      <c r="H68" s="18">
        <v>25900733</v>
      </c>
      <c r="I68" s="19" t="s">
        <v>392</v>
      </c>
    </row>
    <row r="69" spans="1:9" ht="14.4" x14ac:dyDescent="0.25">
      <c r="A69" s="20">
        <v>64</v>
      </c>
      <c r="B69" s="19" t="s">
        <v>221</v>
      </c>
      <c r="C69" s="18" t="s">
        <v>258</v>
      </c>
      <c r="D69" s="18" t="s">
        <v>393</v>
      </c>
      <c r="E69" s="21"/>
      <c r="F69" s="21">
        <v>44157</v>
      </c>
      <c r="G69" s="21">
        <v>45982</v>
      </c>
      <c r="H69" s="20">
        <v>26439094</v>
      </c>
      <c r="I69" s="19" t="s">
        <v>394</v>
      </c>
    </row>
    <row r="70" spans="1:9" ht="28.8" hidden="1" x14ac:dyDescent="0.25">
      <c r="A70" s="20">
        <v>65</v>
      </c>
      <c r="B70" s="18" t="s">
        <v>395</v>
      </c>
      <c r="C70" s="18" t="s">
        <v>279</v>
      </c>
      <c r="D70" s="18" t="s">
        <v>259</v>
      </c>
      <c r="E70" s="21"/>
      <c r="F70" s="21" t="s">
        <v>259</v>
      </c>
      <c r="G70" s="21" t="s">
        <v>259</v>
      </c>
      <c r="H70" s="18">
        <v>29605433</v>
      </c>
      <c r="I70" s="19" t="s">
        <v>396</v>
      </c>
    </row>
    <row r="71" spans="1:9" ht="14.4" x14ac:dyDescent="0.25">
      <c r="A71" s="20">
        <v>66</v>
      </c>
      <c r="B71" s="18" t="s">
        <v>136</v>
      </c>
      <c r="C71" s="18" t="s">
        <v>258</v>
      </c>
      <c r="D71" s="18" t="s">
        <v>397</v>
      </c>
      <c r="E71" s="21">
        <v>42384</v>
      </c>
      <c r="F71" s="21">
        <v>44212</v>
      </c>
      <c r="G71" s="21">
        <v>46037</v>
      </c>
      <c r="H71" s="20">
        <v>29494735</v>
      </c>
      <c r="I71" s="19" t="s">
        <v>398</v>
      </c>
    </row>
    <row r="72" spans="1:9" ht="14.4" x14ac:dyDescent="0.25">
      <c r="A72" s="20">
        <v>67</v>
      </c>
      <c r="B72" s="18" t="s">
        <v>186</v>
      </c>
      <c r="C72" s="18" t="s">
        <v>258</v>
      </c>
      <c r="D72" s="18" t="s">
        <v>399</v>
      </c>
      <c r="E72" s="21"/>
      <c r="F72" s="21">
        <v>43450</v>
      </c>
      <c r="G72" s="21">
        <v>45275</v>
      </c>
      <c r="H72" s="20">
        <v>29104356</v>
      </c>
      <c r="I72" s="19" t="s">
        <v>400</v>
      </c>
    </row>
    <row r="73" spans="1:9" ht="14.4" x14ac:dyDescent="0.25">
      <c r="A73" s="20">
        <v>68</v>
      </c>
      <c r="B73" s="18" t="s">
        <v>137</v>
      </c>
      <c r="C73" s="18" t="s">
        <v>258</v>
      </c>
      <c r="D73" s="18" t="s">
        <v>401</v>
      </c>
      <c r="E73" s="21">
        <v>42384</v>
      </c>
      <c r="F73" s="21">
        <v>44212</v>
      </c>
      <c r="G73" s="21">
        <v>46037</v>
      </c>
      <c r="H73" s="20">
        <v>29403885</v>
      </c>
      <c r="I73" s="19" t="s">
        <v>402</v>
      </c>
    </row>
    <row r="74" spans="1:9" ht="14.4" x14ac:dyDescent="0.25">
      <c r="A74" s="20">
        <v>70</v>
      </c>
      <c r="B74" s="19" t="s">
        <v>187</v>
      </c>
      <c r="C74" s="18" t="s">
        <v>258</v>
      </c>
      <c r="D74" s="18" t="s">
        <v>403</v>
      </c>
      <c r="E74" s="21">
        <v>41757</v>
      </c>
      <c r="F74" s="21">
        <v>43583</v>
      </c>
      <c r="G74" s="21">
        <v>45410</v>
      </c>
      <c r="H74" s="20">
        <v>26822040</v>
      </c>
      <c r="I74" s="19" t="s">
        <v>404</v>
      </c>
    </row>
    <row r="75" spans="1:9" ht="14.4" hidden="1" x14ac:dyDescent="0.25">
      <c r="A75" s="20">
        <v>69</v>
      </c>
      <c r="B75" s="18" t="s">
        <v>405</v>
      </c>
      <c r="C75" s="18" t="s">
        <v>258</v>
      </c>
      <c r="D75" s="18" t="s">
        <v>259</v>
      </c>
      <c r="E75" s="21"/>
      <c r="F75" s="21" t="s">
        <v>259</v>
      </c>
      <c r="G75" s="21" t="s">
        <v>259</v>
      </c>
      <c r="H75" s="18">
        <v>29435308</v>
      </c>
      <c r="I75" s="19" t="s">
        <v>406</v>
      </c>
    </row>
    <row r="76" spans="1:9" ht="14.4" x14ac:dyDescent="0.25">
      <c r="A76" s="20">
        <v>71</v>
      </c>
      <c r="B76" s="18" t="s">
        <v>138</v>
      </c>
      <c r="C76" s="18" t="s">
        <v>258</v>
      </c>
      <c r="D76" s="18" t="s">
        <v>407</v>
      </c>
      <c r="E76" s="21">
        <v>42140</v>
      </c>
      <c r="F76" s="21">
        <v>43968</v>
      </c>
      <c r="G76" s="21">
        <v>45793</v>
      </c>
      <c r="H76" s="20" t="s">
        <v>408</v>
      </c>
      <c r="I76" s="19" t="s">
        <v>409</v>
      </c>
    </row>
    <row r="77" spans="1:9" ht="28.8" hidden="1" x14ac:dyDescent="0.25">
      <c r="A77" s="20">
        <v>72</v>
      </c>
      <c r="B77" s="18" t="s">
        <v>410</v>
      </c>
      <c r="C77" s="18" t="s">
        <v>279</v>
      </c>
      <c r="D77" s="18" t="s">
        <v>259</v>
      </c>
      <c r="E77" s="21"/>
      <c r="F77" s="21" t="s">
        <v>259</v>
      </c>
      <c r="G77" s="21" t="s">
        <v>259</v>
      </c>
      <c r="H77" s="18">
        <v>27020111</v>
      </c>
      <c r="I77" s="19" t="s">
        <v>411</v>
      </c>
    </row>
    <row r="78" spans="1:9" ht="14.4" x14ac:dyDescent="0.25">
      <c r="A78" s="20">
        <v>73</v>
      </c>
      <c r="B78" s="19" t="s">
        <v>188</v>
      </c>
      <c r="C78" s="18" t="s">
        <v>258</v>
      </c>
      <c r="D78" s="18" t="s">
        <v>412</v>
      </c>
      <c r="E78" s="21"/>
      <c r="F78" s="21">
        <v>43800</v>
      </c>
      <c r="G78" s="21">
        <v>45626</v>
      </c>
      <c r="H78" s="20">
        <v>29191699</v>
      </c>
      <c r="I78" s="19" t="s">
        <v>413</v>
      </c>
    </row>
    <row r="79" spans="1:9" ht="14.4" x14ac:dyDescent="0.25">
      <c r="A79" s="20">
        <v>74</v>
      </c>
      <c r="B79" s="19" t="s">
        <v>139</v>
      </c>
      <c r="C79" s="18" t="s">
        <v>258</v>
      </c>
      <c r="D79" s="18" t="s">
        <v>414</v>
      </c>
      <c r="E79" s="21">
        <v>43082</v>
      </c>
      <c r="F79" s="21">
        <v>44862</v>
      </c>
      <c r="G79" s="21">
        <v>46687</v>
      </c>
      <c r="H79" s="20">
        <v>27016380</v>
      </c>
      <c r="I79" s="19" t="s">
        <v>415</v>
      </c>
    </row>
    <row r="80" spans="1:9" ht="14.4" x14ac:dyDescent="0.25">
      <c r="A80" s="20">
        <v>75</v>
      </c>
      <c r="B80" s="19" t="s">
        <v>140</v>
      </c>
      <c r="C80" s="18" t="s">
        <v>258</v>
      </c>
      <c r="D80" s="18" t="s">
        <v>416</v>
      </c>
      <c r="E80" s="21">
        <v>41757</v>
      </c>
      <c r="F80" s="21">
        <v>43583</v>
      </c>
      <c r="G80" s="21">
        <v>45410</v>
      </c>
      <c r="H80" s="20">
        <v>26328834</v>
      </c>
      <c r="I80" s="19" t="s">
        <v>417</v>
      </c>
    </row>
    <row r="81" spans="1:9" ht="14.4" x14ac:dyDescent="0.25">
      <c r="A81" s="20">
        <v>76</v>
      </c>
      <c r="B81" s="19" t="s">
        <v>169</v>
      </c>
      <c r="C81" s="18" t="s">
        <v>258</v>
      </c>
      <c r="D81" s="18" t="s">
        <v>418</v>
      </c>
      <c r="E81" s="21"/>
      <c r="F81" s="21">
        <v>43164</v>
      </c>
      <c r="G81" s="21">
        <v>44989</v>
      </c>
      <c r="H81" s="20">
        <v>29245215</v>
      </c>
      <c r="I81" s="19" t="s">
        <v>419</v>
      </c>
    </row>
    <row r="82" spans="1:9" ht="14.4" x14ac:dyDescent="0.25">
      <c r="A82" s="20">
        <v>77</v>
      </c>
      <c r="B82" s="19" t="s">
        <v>420</v>
      </c>
      <c r="C82" s="18" t="s">
        <v>258</v>
      </c>
      <c r="D82" s="18" t="s">
        <v>421</v>
      </c>
      <c r="E82" s="21"/>
      <c r="F82" s="21">
        <v>44505</v>
      </c>
      <c r="G82" s="21">
        <v>45234</v>
      </c>
      <c r="H82" s="20">
        <v>20278775</v>
      </c>
      <c r="I82" s="19" t="s">
        <v>422</v>
      </c>
    </row>
    <row r="83" spans="1:9" ht="14.4" x14ac:dyDescent="0.25">
      <c r="A83" s="20">
        <v>78</v>
      </c>
      <c r="B83" s="18" t="s">
        <v>423</v>
      </c>
      <c r="C83" s="18" t="s">
        <v>258</v>
      </c>
      <c r="D83" s="18" t="s">
        <v>424</v>
      </c>
      <c r="E83" s="21"/>
      <c r="F83" s="21">
        <v>44505</v>
      </c>
      <c r="G83" s="21">
        <v>45234</v>
      </c>
      <c r="H83" s="20">
        <v>27156656</v>
      </c>
      <c r="I83" s="19" t="s">
        <v>425</v>
      </c>
    </row>
    <row r="84" spans="1:9" ht="14.4" x14ac:dyDescent="0.25">
      <c r="A84" s="20">
        <v>79</v>
      </c>
      <c r="B84" s="18" t="s">
        <v>141</v>
      </c>
      <c r="C84" s="18" t="s">
        <v>258</v>
      </c>
      <c r="D84" s="18" t="s">
        <v>426</v>
      </c>
      <c r="E84" s="21">
        <v>41757</v>
      </c>
      <c r="F84" s="21">
        <v>43583</v>
      </c>
      <c r="G84" s="21">
        <v>45410</v>
      </c>
      <c r="H84" s="20">
        <v>29577764</v>
      </c>
      <c r="I84" s="19" t="s">
        <v>427</v>
      </c>
    </row>
    <row r="85" spans="1:9" ht="14.4" x14ac:dyDescent="0.25">
      <c r="A85" s="20">
        <v>80</v>
      </c>
      <c r="B85" s="19" t="s">
        <v>189</v>
      </c>
      <c r="C85" s="18" t="s">
        <v>258</v>
      </c>
      <c r="D85" s="18" t="s">
        <v>428</v>
      </c>
      <c r="E85" s="21"/>
      <c r="F85" s="21">
        <v>43450</v>
      </c>
      <c r="G85" s="21">
        <v>45275</v>
      </c>
      <c r="H85" s="20">
        <v>29485245</v>
      </c>
      <c r="I85" s="19" t="s">
        <v>429</v>
      </c>
    </row>
    <row r="86" spans="1:9" ht="14.4" x14ac:dyDescent="0.25">
      <c r="A86" s="20">
        <v>81</v>
      </c>
      <c r="B86" s="19" t="s">
        <v>222</v>
      </c>
      <c r="C86" s="18" t="s">
        <v>258</v>
      </c>
      <c r="D86" s="18" t="s">
        <v>430</v>
      </c>
      <c r="E86" s="21"/>
      <c r="F86" s="21">
        <v>44264</v>
      </c>
      <c r="G86" s="21">
        <v>46089</v>
      </c>
      <c r="H86" s="20">
        <v>29351775</v>
      </c>
      <c r="I86" s="19" t="s">
        <v>431</v>
      </c>
    </row>
    <row r="87" spans="1:9" ht="14.4" x14ac:dyDescent="0.25">
      <c r="A87" s="20">
        <v>82</v>
      </c>
      <c r="B87" s="19" t="s">
        <v>432</v>
      </c>
      <c r="C87" s="18" t="s">
        <v>258</v>
      </c>
      <c r="D87" s="18" t="s">
        <v>433</v>
      </c>
      <c r="E87" s="21"/>
      <c r="F87" s="21">
        <v>44505</v>
      </c>
      <c r="G87" s="21">
        <v>45234</v>
      </c>
      <c r="H87" s="20">
        <v>26340653</v>
      </c>
      <c r="I87" s="19" t="s">
        <v>434</v>
      </c>
    </row>
    <row r="88" spans="1:9" ht="14.4" x14ac:dyDescent="0.25">
      <c r="A88" s="20">
        <v>83</v>
      </c>
      <c r="B88" s="18" t="s">
        <v>142</v>
      </c>
      <c r="C88" s="18" t="s">
        <v>258</v>
      </c>
      <c r="D88" s="18" t="s">
        <v>435</v>
      </c>
      <c r="E88" s="21">
        <v>42384</v>
      </c>
      <c r="F88" s="21">
        <v>44212</v>
      </c>
      <c r="G88" s="21">
        <v>46037</v>
      </c>
      <c r="H88" s="20">
        <v>26482287</v>
      </c>
      <c r="I88" s="19" t="s">
        <v>436</v>
      </c>
    </row>
    <row r="89" spans="1:9" ht="14.4" x14ac:dyDescent="0.25">
      <c r="A89" s="20">
        <v>84</v>
      </c>
      <c r="B89" s="18" t="s">
        <v>143</v>
      </c>
      <c r="C89" s="18" t="s">
        <v>258</v>
      </c>
      <c r="D89" s="18" t="s">
        <v>437</v>
      </c>
      <c r="E89" s="21"/>
      <c r="F89" s="21">
        <v>43082</v>
      </c>
      <c r="G89" s="21">
        <v>44907</v>
      </c>
      <c r="H89" s="20">
        <v>29296838</v>
      </c>
      <c r="I89" s="19" t="s">
        <v>438</v>
      </c>
    </row>
    <row r="90" spans="1:9" ht="14.4" x14ac:dyDescent="0.25">
      <c r="A90" s="20">
        <v>85</v>
      </c>
      <c r="B90" s="19" t="s">
        <v>144</v>
      </c>
      <c r="C90" s="18" t="s">
        <v>258</v>
      </c>
      <c r="D90" s="18" t="s">
        <v>439</v>
      </c>
      <c r="E90" s="21">
        <v>41757</v>
      </c>
      <c r="F90" s="21">
        <v>43583</v>
      </c>
      <c r="G90" s="21">
        <v>45410</v>
      </c>
      <c r="H90" s="20">
        <v>26821682</v>
      </c>
      <c r="I90" s="19" t="s">
        <v>440</v>
      </c>
    </row>
    <row r="91" spans="1:9" ht="14.4" x14ac:dyDescent="0.25">
      <c r="A91" s="20">
        <v>86</v>
      </c>
      <c r="B91" s="18" t="s">
        <v>145</v>
      </c>
      <c r="C91" s="18" t="s">
        <v>258</v>
      </c>
      <c r="D91" s="18" t="s">
        <v>441</v>
      </c>
      <c r="E91" s="21">
        <v>42384</v>
      </c>
      <c r="F91" s="21">
        <v>44212</v>
      </c>
      <c r="G91" s="21">
        <v>46037</v>
      </c>
      <c r="H91" s="20">
        <v>29442320</v>
      </c>
      <c r="I91" s="19" t="s">
        <v>442</v>
      </c>
    </row>
    <row r="92" spans="1:9" ht="14.4" x14ac:dyDescent="0.25">
      <c r="A92" s="20">
        <v>87</v>
      </c>
      <c r="B92" s="18" t="s">
        <v>443</v>
      </c>
      <c r="C92" s="18" t="s">
        <v>258</v>
      </c>
      <c r="D92" s="18" t="s">
        <v>444</v>
      </c>
      <c r="E92" s="21"/>
      <c r="F92" s="21">
        <v>44505</v>
      </c>
      <c r="G92" s="21">
        <v>45234</v>
      </c>
      <c r="H92" s="20">
        <v>28787922</v>
      </c>
      <c r="I92" s="19" t="s">
        <v>445</v>
      </c>
    </row>
    <row r="93" spans="1:9" ht="14.4" x14ac:dyDescent="0.25">
      <c r="A93" s="20">
        <v>88</v>
      </c>
      <c r="B93" s="18" t="s">
        <v>223</v>
      </c>
      <c r="C93" s="18" t="s">
        <v>258</v>
      </c>
      <c r="D93" s="18" t="s">
        <v>446</v>
      </c>
      <c r="E93" s="21"/>
      <c r="F93" s="21">
        <v>44157</v>
      </c>
      <c r="G93" s="21">
        <v>45982</v>
      </c>
      <c r="H93" s="20">
        <v>26482434</v>
      </c>
      <c r="I93" s="19" t="s">
        <v>447</v>
      </c>
    </row>
    <row r="94" spans="1:9" ht="14.4" hidden="1" x14ac:dyDescent="0.25">
      <c r="A94" s="20">
        <v>89</v>
      </c>
      <c r="B94" s="18" t="s">
        <v>448</v>
      </c>
      <c r="C94" s="18" t="s">
        <v>258</v>
      </c>
      <c r="D94" s="18" t="s">
        <v>259</v>
      </c>
      <c r="E94" s="21"/>
      <c r="F94" s="21" t="s">
        <v>259</v>
      </c>
      <c r="G94" s="21" t="s">
        <v>259</v>
      </c>
      <c r="H94" s="18">
        <v>28660440</v>
      </c>
      <c r="I94" s="19" t="s">
        <v>449</v>
      </c>
    </row>
    <row r="95" spans="1:9" ht="14.4" x14ac:dyDescent="0.25">
      <c r="A95" s="20">
        <v>90</v>
      </c>
      <c r="B95" s="18" t="s">
        <v>450</v>
      </c>
      <c r="C95" s="18" t="s">
        <v>258</v>
      </c>
      <c r="D95" s="18" t="s">
        <v>451</v>
      </c>
      <c r="E95" s="21"/>
      <c r="F95" s="21">
        <v>44862</v>
      </c>
      <c r="G95" s="21">
        <v>45592</v>
      </c>
      <c r="H95" s="20">
        <v>29284884</v>
      </c>
      <c r="I95" s="19" t="s">
        <v>452</v>
      </c>
    </row>
    <row r="96" spans="1:9" ht="14.4" hidden="1" x14ac:dyDescent="0.25">
      <c r="A96" s="20">
        <v>91</v>
      </c>
      <c r="B96" s="18" t="s">
        <v>453</v>
      </c>
      <c r="C96" s="18" t="s">
        <v>258</v>
      </c>
      <c r="D96" s="18" t="s">
        <v>259</v>
      </c>
      <c r="E96" s="21"/>
      <c r="F96" s="21" t="s">
        <v>259</v>
      </c>
      <c r="G96" s="21" t="s">
        <v>259</v>
      </c>
      <c r="H96" s="18" t="s">
        <v>454</v>
      </c>
      <c r="I96" s="19" t="s">
        <v>455</v>
      </c>
    </row>
    <row r="97" spans="1:9" ht="14.4" x14ac:dyDescent="0.25">
      <c r="A97" s="20">
        <v>92</v>
      </c>
      <c r="B97" s="19" t="s">
        <v>146</v>
      </c>
      <c r="C97" s="18" t="s">
        <v>258</v>
      </c>
      <c r="D97" s="18" t="s">
        <v>456</v>
      </c>
      <c r="E97" s="21">
        <v>42140</v>
      </c>
      <c r="F97" s="21">
        <v>44157</v>
      </c>
      <c r="G97" s="21">
        <v>45982</v>
      </c>
      <c r="H97" s="20">
        <v>29462883</v>
      </c>
      <c r="I97" s="19" t="s">
        <v>457</v>
      </c>
    </row>
    <row r="98" spans="1:9" ht="14.4" x14ac:dyDescent="0.25">
      <c r="A98" s="20">
        <v>93</v>
      </c>
      <c r="B98" s="18" t="s">
        <v>190</v>
      </c>
      <c r="C98" s="18" t="s">
        <v>258</v>
      </c>
      <c r="D98" s="18" t="s">
        <v>458</v>
      </c>
      <c r="E98" s="21"/>
      <c r="F98" s="21">
        <v>43556</v>
      </c>
      <c r="G98" s="21">
        <v>45383</v>
      </c>
      <c r="H98" s="20">
        <v>26402062</v>
      </c>
      <c r="I98" s="19" t="s">
        <v>459</v>
      </c>
    </row>
    <row r="99" spans="1:9" ht="14.4" x14ac:dyDescent="0.25">
      <c r="A99" s="20">
        <v>94</v>
      </c>
      <c r="B99" s="19" t="s">
        <v>191</v>
      </c>
      <c r="C99" s="18" t="s">
        <v>258</v>
      </c>
      <c r="D99" s="18" t="s">
        <v>460</v>
      </c>
      <c r="E99" s="21"/>
      <c r="F99" s="21">
        <v>43800</v>
      </c>
      <c r="G99" s="21">
        <v>45626</v>
      </c>
      <c r="H99" s="20">
        <v>29775575</v>
      </c>
      <c r="I99" s="19" t="s">
        <v>461</v>
      </c>
    </row>
    <row r="100" spans="1:9" ht="14.4" x14ac:dyDescent="0.25">
      <c r="A100" s="20">
        <v>95</v>
      </c>
      <c r="B100" s="19" t="s">
        <v>224</v>
      </c>
      <c r="C100" s="18" t="s">
        <v>258</v>
      </c>
      <c r="D100" s="18" t="s">
        <v>462</v>
      </c>
      <c r="E100" s="21"/>
      <c r="F100" s="21">
        <v>44264</v>
      </c>
      <c r="G100" s="21">
        <v>46089</v>
      </c>
      <c r="H100" s="20">
        <v>29234405</v>
      </c>
      <c r="I100" s="19" t="s">
        <v>463</v>
      </c>
    </row>
    <row r="101" spans="1:9" ht="28.8" hidden="1" x14ac:dyDescent="0.25">
      <c r="A101" s="20">
        <v>96</v>
      </c>
      <c r="B101" s="18" t="s">
        <v>464</v>
      </c>
      <c r="C101" s="18" t="s">
        <v>279</v>
      </c>
      <c r="D101" s="18" t="s">
        <v>259</v>
      </c>
      <c r="E101" s="21"/>
      <c r="F101" s="21" t="s">
        <v>259</v>
      </c>
      <c r="G101" s="21" t="s">
        <v>259</v>
      </c>
      <c r="H101" s="18">
        <v>29986690</v>
      </c>
      <c r="I101" s="19" t="s">
        <v>465</v>
      </c>
    </row>
    <row r="102" spans="1:9" ht="14.4" x14ac:dyDescent="0.25">
      <c r="A102" s="20">
        <v>97</v>
      </c>
      <c r="B102" s="19" t="s">
        <v>192</v>
      </c>
      <c r="C102" s="18" t="s">
        <v>258</v>
      </c>
      <c r="D102" s="18" t="s">
        <v>466</v>
      </c>
      <c r="E102" s="21"/>
      <c r="F102" s="21">
        <v>43800</v>
      </c>
      <c r="G102" s="21">
        <v>45626</v>
      </c>
      <c r="H102" s="20">
        <v>29219899</v>
      </c>
      <c r="I102" s="19" t="s">
        <v>467</v>
      </c>
    </row>
    <row r="103" spans="1:9" ht="14.4" hidden="1" x14ac:dyDescent="0.25">
      <c r="A103" s="20">
        <v>98</v>
      </c>
      <c r="B103" s="18" t="s">
        <v>468</v>
      </c>
      <c r="C103" s="18" t="s">
        <v>258</v>
      </c>
      <c r="D103" s="18" t="s">
        <v>259</v>
      </c>
      <c r="E103" s="21"/>
      <c r="F103" s="21" t="s">
        <v>259</v>
      </c>
      <c r="G103" s="21" t="s">
        <v>259</v>
      </c>
      <c r="H103" s="18">
        <v>26370100</v>
      </c>
      <c r="I103" s="19" t="s">
        <v>469</v>
      </c>
    </row>
    <row r="104" spans="1:9" ht="14.4" x14ac:dyDescent="0.25">
      <c r="A104" s="20">
        <v>99</v>
      </c>
      <c r="B104" s="19" t="s">
        <v>193</v>
      </c>
      <c r="C104" s="18" t="s">
        <v>258</v>
      </c>
      <c r="D104" s="18" t="s">
        <v>470</v>
      </c>
      <c r="E104" s="21"/>
      <c r="F104" s="21">
        <v>43800</v>
      </c>
      <c r="G104" s="21">
        <v>45626</v>
      </c>
      <c r="H104" s="20">
        <v>29142026</v>
      </c>
      <c r="I104" s="19" t="s">
        <v>471</v>
      </c>
    </row>
    <row r="105" spans="1:9" ht="14.4" x14ac:dyDescent="0.25">
      <c r="A105" s="20">
        <v>100</v>
      </c>
      <c r="B105" s="18" t="s">
        <v>129</v>
      </c>
      <c r="C105" s="18" t="s">
        <v>258</v>
      </c>
      <c r="D105" s="18" t="s">
        <v>472</v>
      </c>
      <c r="E105" s="21">
        <v>42384</v>
      </c>
      <c r="F105" s="21">
        <v>44212</v>
      </c>
      <c r="G105" s="21">
        <v>46037</v>
      </c>
      <c r="H105" s="20">
        <v>29126962</v>
      </c>
      <c r="I105" s="19" t="s">
        <v>473</v>
      </c>
    </row>
    <row r="106" spans="1:9" ht="14.4" hidden="1" x14ac:dyDescent="0.25">
      <c r="A106" s="20">
        <v>101</v>
      </c>
      <c r="B106" s="18" t="s">
        <v>123</v>
      </c>
      <c r="C106" s="18" t="s">
        <v>258</v>
      </c>
      <c r="D106" s="18" t="s">
        <v>259</v>
      </c>
      <c r="E106" s="21"/>
      <c r="F106" s="21" t="s">
        <v>259</v>
      </c>
      <c r="G106" s="21" t="s">
        <v>259</v>
      </c>
      <c r="H106" s="18">
        <v>29415311</v>
      </c>
      <c r="I106" s="19" t="s">
        <v>474</v>
      </c>
    </row>
    <row r="107" spans="1:9" ht="14.4" x14ac:dyDescent="0.25">
      <c r="A107" s="20">
        <v>102</v>
      </c>
      <c r="B107" s="18" t="s">
        <v>147</v>
      </c>
      <c r="C107" s="18" t="s">
        <v>258</v>
      </c>
      <c r="D107" s="18" t="s">
        <v>475</v>
      </c>
      <c r="E107" s="21">
        <v>42384</v>
      </c>
      <c r="F107" s="21">
        <v>44212</v>
      </c>
      <c r="G107" s="21">
        <v>46037</v>
      </c>
      <c r="H107" s="20">
        <v>28858141</v>
      </c>
      <c r="I107" s="19" t="s">
        <v>476</v>
      </c>
    </row>
    <row r="108" spans="1:9" ht="14.4" x14ac:dyDescent="0.25">
      <c r="A108" s="20">
        <v>103</v>
      </c>
      <c r="B108" s="19" t="s">
        <v>477</v>
      </c>
      <c r="C108" s="18" t="s">
        <v>258</v>
      </c>
      <c r="D108" s="18" t="s">
        <v>478</v>
      </c>
      <c r="E108" s="21"/>
      <c r="F108" s="21">
        <v>44862</v>
      </c>
      <c r="G108" s="21">
        <v>45592</v>
      </c>
      <c r="H108" s="20">
        <v>26450944</v>
      </c>
      <c r="I108" s="19" t="s">
        <v>479</v>
      </c>
    </row>
    <row r="109" spans="1:9" ht="14.4" x14ac:dyDescent="0.25">
      <c r="A109" s="20">
        <v>104</v>
      </c>
      <c r="B109" s="18" t="s">
        <v>194</v>
      </c>
      <c r="C109" s="18" t="s">
        <v>258</v>
      </c>
      <c r="D109" s="18" t="s">
        <v>480</v>
      </c>
      <c r="E109" s="21"/>
      <c r="F109" s="21">
        <v>43450</v>
      </c>
      <c r="G109" s="21">
        <v>45275</v>
      </c>
      <c r="H109" s="20">
        <v>28889187</v>
      </c>
      <c r="I109" s="19" t="s">
        <v>481</v>
      </c>
    </row>
    <row r="110" spans="1:9" ht="14.4" x14ac:dyDescent="0.25">
      <c r="A110" s="20">
        <v>105</v>
      </c>
      <c r="B110" s="19" t="s">
        <v>119</v>
      </c>
      <c r="C110" s="18" t="s">
        <v>258</v>
      </c>
      <c r="D110" s="18" t="s">
        <v>482</v>
      </c>
      <c r="E110" s="21">
        <v>42384</v>
      </c>
      <c r="F110" s="21">
        <v>44212</v>
      </c>
      <c r="G110" s="21">
        <v>46037</v>
      </c>
      <c r="H110" s="20">
        <v>29163975</v>
      </c>
      <c r="I110" s="19" t="s">
        <v>483</v>
      </c>
    </row>
    <row r="111" spans="1:9" ht="14.4" x14ac:dyDescent="0.25">
      <c r="A111" s="20">
        <v>106</v>
      </c>
      <c r="B111" s="19" t="s">
        <v>148</v>
      </c>
      <c r="C111" s="18" t="s">
        <v>258</v>
      </c>
      <c r="D111" s="18" t="s">
        <v>484</v>
      </c>
      <c r="E111" s="21">
        <v>42384</v>
      </c>
      <c r="F111" s="21">
        <v>44212</v>
      </c>
      <c r="G111" s="21">
        <v>46037</v>
      </c>
      <c r="H111" s="20">
        <v>29432459</v>
      </c>
      <c r="I111" s="19" t="s">
        <v>485</v>
      </c>
    </row>
    <row r="112" spans="1:9" ht="28.8" hidden="1" x14ac:dyDescent="0.25">
      <c r="A112" s="20">
        <v>107</v>
      </c>
      <c r="B112" s="18" t="s">
        <v>486</v>
      </c>
      <c r="C112" s="18" t="s">
        <v>279</v>
      </c>
      <c r="D112" s="18" t="s">
        <v>259</v>
      </c>
      <c r="E112" s="21"/>
      <c r="F112" s="21" t="s">
        <v>259</v>
      </c>
      <c r="G112" s="21" t="s">
        <v>259</v>
      </c>
      <c r="H112" s="18">
        <v>26118701</v>
      </c>
      <c r="I112" s="19" t="s">
        <v>487</v>
      </c>
    </row>
    <row r="113" spans="1:9" ht="14.4" x14ac:dyDescent="0.25">
      <c r="A113" s="20">
        <v>108</v>
      </c>
      <c r="B113" s="18" t="s">
        <v>225</v>
      </c>
      <c r="C113" s="18" t="s">
        <v>258</v>
      </c>
      <c r="D113" s="18" t="s">
        <v>488</v>
      </c>
      <c r="E113" s="21"/>
      <c r="F113" s="21">
        <v>44157</v>
      </c>
      <c r="G113" s="21">
        <v>45982</v>
      </c>
      <c r="H113" s="20">
        <v>29731016</v>
      </c>
      <c r="I113" s="19" t="s">
        <v>489</v>
      </c>
    </row>
    <row r="114" spans="1:9" ht="14.4" x14ac:dyDescent="0.25">
      <c r="A114" s="20">
        <v>109</v>
      </c>
      <c r="B114" s="19" t="s">
        <v>149</v>
      </c>
      <c r="C114" s="18" t="s">
        <v>258</v>
      </c>
      <c r="D114" s="18" t="s">
        <v>490</v>
      </c>
      <c r="E114" s="21">
        <v>41757</v>
      </c>
      <c r="F114" s="21">
        <v>43583</v>
      </c>
      <c r="G114" s="21">
        <v>45410</v>
      </c>
      <c r="H114" s="20">
        <v>29570915</v>
      </c>
      <c r="I114" s="19" t="s">
        <v>491</v>
      </c>
    </row>
    <row r="115" spans="1:9" ht="14.4" x14ac:dyDescent="0.25">
      <c r="A115" s="20">
        <v>110</v>
      </c>
      <c r="B115" s="18" t="s">
        <v>492</v>
      </c>
      <c r="C115" s="18" t="s">
        <v>258</v>
      </c>
      <c r="D115" s="18" t="s">
        <v>493</v>
      </c>
      <c r="E115" s="21">
        <v>42384</v>
      </c>
      <c r="F115" s="21">
        <v>44620</v>
      </c>
      <c r="G115" s="21">
        <v>45349</v>
      </c>
      <c r="H115" s="20">
        <v>29807586</v>
      </c>
      <c r="I115" s="19" t="s">
        <v>494</v>
      </c>
    </row>
    <row r="116" spans="1:9" ht="14.4" x14ac:dyDescent="0.25">
      <c r="A116" s="20">
        <v>113</v>
      </c>
      <c r="B116" s="19" t="s">
        <v>84</v>
      </c>
      <c r="C116" s="18" t="s">
        <v>258</v>
      </c>
      <c r="D116" s="18" t="s">
        <v>495</v>
      </c>
      <c r="E116" s="21">
        <v>41757</v>
      </c>
      <c r="F116" s="21">
        <v>43583</v>
      </c>
      <c r="G116" s="21">
        <v>45410</v>
      </c>
      <c r="H116" s="20">
        <v>29658213</v>
      </c>
      <c r="I116" s="19" t="s">
        <v>496</v>
      </c>
    </row>
    <row r="117" spans="1:9" ht="14.4" hidden="1" x14ac:dyDescent="0.25">
      <c r="A117" s="20">
        <v>111</v>
      </c>
      <c r="B117" s="18" t="s">
        <v>497</v>
      </c>
      <c r="C117" s="18" t="s">
        <v>258</v>
      </c>
      <c r="D117" s="18" t="s">
        <v>259</v>
      </c>
      <c r="E117" s="21"/>
      <c r="F117" s="21" t="s">
        <v>259</v>
      </c>
      <c r="G117" s="21" t="s">
        <v>259</v>
      </c>
      <c r="H117" s="18">
        <v>29101981</v>
      </c>
      <c r="I117" s="19" t="s">
        <v>498</v>
      </c>
    </row>
    <row r="118" spans="1:9" ht="14.4" x14ac:dyDescent="0.25">
      <c r="A118" s="20">
        <v>112</v>
      </c>
      <c r="B118" s="19" t="s">
        <v>226</v>
      </c>
      <c r="C118" s="18" t="s">
        <v>258</v>
      </c>
      <c r="D118" s="18" t="s">
        <v>499</v>
      </c>
      <c r="E118" s="21"/>
      <c r="F118" s="21">
        <v>44264</v>
      </c>
      <c r="G118" s="21">
        <v>46089</v>
      </c>
      <c r="H118" s="20">
        <v>29177686</v>
      </c>
      <c r="I118" s="19" t="s">
        <v>500</v>
      </c>
    </row>
    <row r="119" spans="1:9" ht="14.4" x14ac:dyDescent="0.25">
      <c r="A119" s="20">
        <v>119</v>
      </c>
      <c r="B119" s="18" t="s">
        <v>501</v>
      </c>
      <c r="C119" s="18" t="s">
        <v>258</v>
      </c>
      <c r="D119" s="18" t="s">
        <v>502</v>
      </c>
      <c r="E119" s="21"/>
      <c r="F119" s="21">
        <v>44505</v>
      </c>
      <c r="G119" s="21">
        <v>45234</v>
      </c>
      <c r="H119" s="20">
        <v>29411894</v>
      </c>
      <c r="I119" s="19" t="s">
        <v>503</v>
      </c>
    </row>
    <row r="120" spans="1:9" ht="14.4" x14ac:dyDescent="0.25">
      <c r="A120" s="20">
        <v>114</v>
      </c>
      <c r="B120" s="19" t="s">
        <v>150</v>
      </c>
      <c r="C120" s="18" t="s">
        <v>258</v>
      </c>
      <c r="D120" s="18" t="s">
        <v>504</v>
      </c>
      <c r="E120" s="21">
        <v>42384</v>
      </c>
      <c r="F120" s="21">
        <v>44212</v>
      </c>
      <c r="G120" s="21">
        <v>46037</v>
      </c>
      <c r="H120" s="20" t="s">
        <v>505</v>
      </c>
      <c r="I120" s="19" t="s">
        <v>506</v>
      </c>
    </row>
    <row r="121" spans="1:9" ht="14.4" x14ac:dyDescent="0.25">
      <c r="A121" s="20">
        <v>115</v>
      </c>
      <c r="B121" s="18" t="s">
        <v>507</v>
      </c>
      <c r="C121" s="18" t="s">
        <v>258</v>
      </c>
      <c r="D121" s="18" t="s">
        <v>508</v>
      </c>
      <c r="E121" s="21"/>
      <c r="F121" s="21">
        <v>44620</v>
      </c>
      <c r="G121" s="21">
        <v>45349</v>
      </c>
      <c r="H121" s="20">
        <v>29505064</v>
      </c>
      <c r="I121" s="19" t="s">
        <v>509</v>
      </c>
    </row>
    <row r="122" spans="1:9" ht="14.4" x14ac:dyDescent="0.25">
      <c r="A122" s="20">
        <v>117</v>
      </c>
      <c r="B122" s="19" t="s">
        <v>151</v>
      </c>
      <c r="C122" s="18" t="s">
        <v>258</v>
      </c>
      <c r="D122" s="18" t="s">
        <v>510</v>
      </c>
      <c r="E122" s="21">
        <v>41757</v>
      </c>
      <c r="F122" s="21">
        <v>43583</v>
      </c>
      <c r="G122" s="21">
        <v>45410</v>
      </c>
      <c r="H122" s="20">
        <v>29256229</v>
      </c>
      <c r="I122" s="19" t="s">
        <v>511</v>
      </c>
    </row>
    <row r="123" spans="1:9" ht="14.4" x14ac:dyDescent="0.25">
      <c r="A123" s="20">
        <v>116</v>
      </c>
      <c r="B123" s="18" t="s">
        <v>195</v>
      </c>
      <c r="C123" s="18" t="s">
        <v>258</v>
      </c>
      <c r="D123" s="18" t="s">
        <v>512</v>
      </c>
      <c r="E123" s="21"/>
      <c r="F123" s="21">
        <v>43450</v>
      </c>
      <c r="G123" s="21">
        <v>45275</v>
      </c>
      <c r="H123" s="20">
        <v>22828943</v>
      </c>
      <c r="I123" s="19" t="s">
        <v>513</v>
      </c>
    </row>
    <row r="124" spans="1:9" ht="14.4" x14ac:dyDescent="0.25">
      <c r="A124" s="20">
        <v>118</v>
      </c>
      <c r="B124" s="19" t="s">
        <v>152</v>
      </c>
      <c r="C124" s="18" t="s">
        <v>258</v>
      </c>
      <c r="D124" s="18" t="s">
        <v>514</v>
      </c>
      <c r="E124" s="21">
        <v>42384</v>
      </c>
      <c r="F124" s="21">
        <v>44212</v>
      </c>
      <c r="G124" s="21">
        <v>46037</v>
      </c>
      <c r="H124" s="20">
        <v>29468894</v>
      </c>
      <c r="I124" s="19" t="s">
        <v>515</v>
      </c>
    </row>
    <row r="125" spans="1:9" ht="14.4" hidden="1" x14ac:dyDescent="0.25">
      <c r="A125" s="20">
        <v>120</v>
      </c>
      <c r="B125" s="18" t="s">
        <v>516</v>
      </c>
      <c r="C125" s="18" t="s">
        <v>258</v>
      </c>
      <c r="D125" s="18" t="s">
        <v>259</v>
      </c>
      <c r="E125" s="21"/>
      <c r="F125" s="21" t="s">
        <v>259</v>
      </c>
      <c r="G125" s="21" t="s">
        <v>259</v>
      </c>
      <c r="H125" s="18">
        <v>29464991</v>
      </c>
      <c r="I125" s="19" t="s">
        <v>517</v>
      </c>
    </row>
    <row r="126" spans="1:9" ht="14.4" x14ac:dyDescent="0.25">
      <c r="A126" s="20">
        <v>121</v>
      </c>
      <c r="B126" s="18" t="s">
        <v>227</v>
      </c>
      <c r="C126" s="18" t="s">
        <v>258</v>
      </c>
      <c r="D126" s="18" t="s">
        <v>518</v>
      </c>
      <c r="E126" s="21"/>
      <c r="F126" s="21">
        <v>44264</v>
      </c>
      <c r="G126" s="21">
        <v>46089</v>
      </c>
      <c r="H126" s="20">
        <v>26306108</v>
      </c>
      <c r="I126" s="19" t="s">
        <v>519</v>
      </c>
    </row>
    <row r="127" spans="1:9" ht="14.4" x14ac:dyDescent="0.25">
      <c r="A127" s="20">
        <v>126</v>
      </c>
      <c r="B127" s="18" t="s">
        <v>520</v>
      </c>
      <c r="C127" s="18" t="s">
        <v>258</v>
      </c>
      <c r="D127" s="18" t="s">
        <v>521</v>
      </c>
      <c r="E127" s="21"/>
      <c r="F127" s="21">
        <v>44505</v>
      </c>
      <c r="G127" s="21">
        <v>45234</v>
      </c>
      <c r="H127" s="20">
        <v>20231413</v>
      </c>
      <c r="I127" s="19" t="s">
        <v>522</v>
      </c>
    </row>
    <row r="128" spans="1:9" ht="14.4" hidden="1" x14ac:dyDescent="0.25">
      <c r="A128" s="20">
        <v>122</v>
      </c>
      <c r="B128" s="18" t="s">
        <v>523</v>
      </c>
      <c r="C128" s="18" t="s">
        <v>258</v>
      </c>
      <c r="D128" s="18" t="s">
        <v>259</v>
      </c>
      <c r="E128" s="21"/>
      <c r="F128" s="21" t="s">
        <v>259</v>
      </c>
      <c r="G128" s="21" t="s">
        <v>259</v>
      </c>
      <c r="H128" s="18">
        <v>28642040</v>
      </c>
      <c r="I128" s="19" t="s">
        <v>524</v>
      </c>
    </row>
    <row r="129" spans="1:9" ht="14.4" x14ac:dyDescent="0.25">
      <c r="A129" s="20">
        <v>123</v>
      </c>
      <c r="B129" s="18" t="s">
        <v>228</v>
      </c>
      <c r="C129" s="18" t="s">
        <v>258</v>
      </c>
      <c r="D129" s="18" t="s">
        <v>525</v>
      </c>
      <c r="E129" s="21"/>
      <c r="F129" s="21">
        <v>44264</v>
      </c>
      <c r="G129" s="21">
        <v>46089</v>
      </c>
      <c r="H129" s="20">
        <v>26547246</v>
      </c>
      <c r="I129" s="19" t="s">
        <v>526</v>
      </c>
    </row>
    <row r="130" spans="1:9" ht="14.4" x14ac:dyDescent="0.25">
      <c r="A130" s="20">
        <v>124</v>
      </c>
      <c r="B130" s="19" t="s">
        <v>196</v>
      </c>
      <c r="C130" s="18" t="s">
        <v>258</v>
      </c>
      <c r="D130" s="18" t="s">
        <v>527</v>
      </c>
      <c r="E130" s="21"/>
      <c r="F130" s="21">
        <v>43450</v>
      </c>
      <c r="G130" s="21">
        <v>45275</v>
      </c>
      <c r="H130" s="20">
        <v>29282817</v>
      </c>
      <c r="I130" s="19" t="s">
        <v>528</v>
      </c>
    </row>
    <row r="131" spans="1:9" ht="14.4" x14ac:dyDescent="0.25">
      <c r="A131" s="20">
        <v>125</v>
      </c>
      <c r="B131" s="18" t="s">
        <v>529</v>
      </c>
      <c r="C131" s="18" t="s">
        <v>258</v>
      </c>
      <c r="D131" s="18" t="s">
        <v>530</v>
      </c>
      <c r="E131" s="21"/>
      <c r="F131" s="21">
        <v>44862</v>
      </c>
      <c r="G131" s="21">
        <v>45592</v>
      </c>
      <c r="H131" s="20">
        <v>29353597</v>
      </c>
      <c r="I131" s="19" t="s">
        <v>531</v>
      </c>
    </row>
    <row r="132" spans="1:9" ht="14.4" x14ac:dyDescent="0.25">
      <c r="A132" s="20">
        <v>127</v>
      </c>
      <c r="B132" s="18" t="s">
        <v>229</v>
      </c>
      <c r="C132" s="18" t="s">
        <v>258</v>
      </c>
      <c r="D132" s="18" t="s">
        <v>532</v>
      </c>
      <c r="E132" s="21"/>
      <c r="F132" s="21">
        <v>44157</v>
      </c>
      <c r="G132" s="21">
        <v>45982</v>
      </c>
      <c r="H132" s="20">
        <v>26118847</v>
      </c>
      <c r="I132" s="19" t="s">
        <v>533</v>
      </c>
    </row>
    <row r="133" spans="1:9" ht="14.4" x14ac:dyDescent="0.25">
      <c r="A133" s="20">
        <v>129</v>
      </c>
      <c r="B133" s="18" t="s">
        <v>534</v>
      </c>
      <c r="C133" s="18" t="s">
        <v>258</v>
      </c>
      <c r="D133" s="18" t="s">
        <v>535</v>
      </c>
      <c r="E133" s="21"/>
      <c r="F133" s="21">
        <v>44862</v>
      </c>
      <c r="G133" s="21">
        <v>45592</v>
      </c>
      <c r="H133" s="20">
        <v>29605089</v>
      </c>
      <c r="I133" s="19" t="s">
        <v>536</v>
      </c>
    </row>
    <row r="134" spans="1:9" ht="14.4" x14ac:dyDescent="0.25">
      <c r="A134" s="20">
        <v>128</v>
      </c>
      <c r="B134" s="19" t="s">
        <v>197</v>
      </c>
      <c r="C134" s="18" t="s">
        <v>258</v>
      </c>
      <c r="D134" s="18" t="s">
        <v>537</v>
      </c>
      <c r="E134" s="21"/>
      <c r="F134" s="21">
        <v>43800</v>
      </c>
      <c r="G134" s="21">
        <v>45626</v>
      </c>
      <c r="H134" s="20">
        <v>26183229</v>
      </c>
      <c r="I134" s="19" t="s">
        <v>538</v>
      </c>
    </row>
    <row r="135" spans="1:9" ht="14.4" x14ac:dyDescent="0.25">
      <c r="A135" s="20">
        <v>130</v>
      </c>
      <c r="B135" s="18" t="s">
        <v>198</v>
      </c>
      <c r="C135" s="18" t="s">
        <v>258</v>
      </c>
      <c r="D135" s="18" t="s">
        <v>539</v>
      </c>
      <c r="E135" s="21"/>
      <c r="F135" s="21">
        <v>43800</v>
      </c>
      <c r="G135" s="21">
        <v>45626</v>
      </c>
      <c r="H135" s="20">
        <v>26407630</v>
      </c>
      <c r="I135" s="19" t="s">
        <v>540</v>
      </c>
    </row>
    <row r="136" spans="1:9" ht="14.4" x14ac:dyDescent="0.25">
      <c r="A136" s="20">
        <v>131</v>
      </c>
      <c r="B136" s="18" t="s">
        <v>199</v>
      </c>
      <c r="C136" s="18" t="s">
        <v>258</v>
      </c>
      <c r="D136" s="18" t="s">
        <v>541</v>
      </c>
      <c r="E136" s="21"/>
      <c r="F136" s="21">
        <v>43800</v>
      </c>
      <c r="G136" s="21">
        <v>45626</v>
      </c>
      <c r="H136" s="20">
        <v>26426771</v>
      </c>
      <c r="I136" s="19" t="s">
        <v>542</v>
      </c>
    </row>
    <row r="137" spans="1:9" ht="14.4" x14ac:dyDescent="0.25">
      <c r="A137" s="20">
        <v>132</v>
      </c>
      <c r="B137" s="19" t="s">
        <v>200</v>
      </c>
      <c r="C137" s="18" t="s">
        <v>258</v>
      </c>
      <c r="D137" s="18" t="s">
        <v>543</v>
      </c>
      <c r="E137" s="21"/>
      <c r="F137" s="21">
        <v>43556</v>
      </c>
      <c r="G137" s="21">
        <v>45383</v>
      </c>
      <c r="H137" s="20">
        <v>28338599</v>
      </c>
      <c r="I137" s="19" t="s">
        <v>544</v>
      </c>
    </row>
    <row r="138" spans="1:9" ht="14.4" x14ac:dyDescent="0.25">
      <c r="A138" s="20">
        <v>135</v>
      </c>
      <c r="B138" s="19" t="s">
        <v>124</v>
      </c>
      <c r="C138" s="18" t="s">
        <v>258</v>
      </c>
      <c r="D138" s="18" t="s">
        <v>545</v>
      </c>
      <c r="E138" s="21">
        <v>42140</v>
      </c>
      <c r="F138" s="21">
        <v>43968</v>
      </c>
      <c r="G138" s="21">
        <v>45793</v>
      </c>
      <c r="H138" s="20">
        <v>29717000</v>
      </c>
      <c r="I138" s="19" t="s">
        <v>546</v>
      </c>
    </row>
    <row r="139" spans="1:9" ht="14.4" x14ac:dyDescent="0.25">
      <c r="A139" s="20">
        <v>136</v>
      </c>
      <c r="B139" s="19" t="s">
        <v>230</v>
      </c>
      <c r="C139" s="18" t="s">
        <v>258</v>
      </c>
      <c r="D139" s="18" t="s">
        <v>547</v>
      </c>
      <c r="E139" s="21"/>
      <c r="F139" s="21">
        <v>44157</v>
      </c>
      <c r="G139" s="21">
        <v>45982</v>
      </c>
      <c r="H139" s="20">
        <v>29412828</v>
      </c>
      <c r="I139" s="19" t="s">
        <v>548</v>
      </c>
    </row>
    <row r="140" spans="1:9" ht="28.8" hidden="1" x14ac:dyDescent="0.25">
      <c r="A140" s="20">
        <v>138</v>
      </c>
      <c r="B140" s="18" t="s">
        <v>549</v>
      </c>
      <c r="C140" s="18" t="s">
        <v>279</v>
      </c>
      <c r="D140" s="18" t="s">
        <v>259</v>
      </c>
      <c r="E140" s="21"/>
      <c r="F140" s="21" t="s">
        <v>259</v>
      </c>
      <c r="G140" s="21" t="s">
        <v>259</v>
      </c>
      <c r="H140" s="18">
        <v>26571082</v>
      </c>
      <c r="I140" s="19" t="s">
        <v>550</v>
      </c>
    </row>
    <row r="141" spans="1:9" ht="14.4" x14ac:dyDescent="0.25">
      <c r="A141" s="20">
        <v>137</v>
      </c>
      <c r="B141" s="19" t="s">
        <v>201</v>
      </c>
      <c r="C141" s="18" t="s">
        <v>258</v>
      </c>
      <c r="D141" s="18" t="s">
        <v>551</v>
      </c>
      <c r="E141" s="21"/>
      <c r="F141" s="21">
        <v>43450</v>
      </c>
      <c r="G141" s="21">
        <v>45275</v>
      </c>
      <c r="H141" s="20">
        <v>29776402</v>
      </c>
      <c r="I141" s="19" t="s">
        <v>552</v>
      </c>
    </row>
    <row r="142" spans="1:9" ht="14.4" x14ac:dyDescent="0.25">
      <c r="A142" s="20">
        <v>139</v>
      </c>
      <c r="B142" s="18" t="s">
        <v>553</v>
      </c>
      <c r="C142" s="18" t="s">
        <v>258</v>
      </c>
      <c r="D142" s="18" t="s">
        <v>554</v>
      </c>
      <c r="E142" s="21"/>
      <c r="F142" s="21">
        <v>44505</v>
      </c>
      <c r="G142" s="21">
        <v>45234</v>
      </c>
      <c r="H142" s="20">
        <v>26564092</v>
      </c>
      <c r="I142" s="19" t="s">
        <v>555</v>
      </c>
    </row>
    <row r="143" spans="1:9" ht="14.4" x14ac:dyDescent="0.25">
      <c r="A143" s="20">
        <v>140</v>
      </c>
      <c r="B143" s="19" t="s">
        <v>122</v>
      </c>
      <c r="C143" s="18" t="s">
        <v>258</v>
      </c>
      <c r="D143" s="18" t="s">
        <v>556</v>
      </c>
      <c r="E143" s="21">
        <v>42712</v>
      </c>
      <c r="F143" s="21">
        <v>44505</v>
      </c>
      <c r="G143" s="21">
        <v>46330</v>
      </c>
      <c r="H143" s="20">
        <v>26665165</v>
      </c>
      <c r="I143" s="19" t="s">
        <v>557</v>
      </c>
    </row>
    <row r="144" spans="1:9" ht="14.4" x14ac:dyDescent="0.25">
      <c r="A144" s="20">
        <v>141</v>
      </c>
      <c r="B144" s="19" t="s">
        <v>231</v>
      </c>
      <c r="C144" s="18" t="s">
        <v>258</v>
      </c>
      <c r="D144" s="18" t="s">
        <v>558</v>
      </c>
      <c r="E144" s="21"/>
      <c r="F144" s="21">
        <v>44264</v>
      </c>
      <c r="G144" s="21">
        <v>46089</v>
      </c>
      <c r="H144" s="20">
        <v>29517766</v>
      </c>
      <c r="I144" s="19" t="s">
        <v>559</v>
      </c>
    </row>
    <row r="145" spans="1:9" ht="14.4" x14ac:dyDescent="0.25">
      <c r="A145" s="20">
        <v>142</v>
      </c>
      <c r="B145" s="19" t="s">
        <v>153</v>
      </c>
      <c r="C145" s="18" t="s">
        <v>258</v>
      </c>
      <c r="D145" s="18" t="s">
        <v>560</v>
      </c>
      <c r="E145" s="21">
        <v>42384</v>
      </c>
      <c r="F145" s="21">
        <v>44212</v>
      </c>
      <c r="G145" s="21">
        <v>46037</v>
      </c>
      <c r="H145" s="20" t="s">
        <v>561</v>
      </c>
      <c r="I145" s="19" t="s">
        <v>562</v>
      </c>
    </row>
    <row r="146" spans="1:9" ht="14.4" x14ac:dyDescent="0.25">
      <c r="A146" s="20">
        <v>133</v>
      </c>
      <c r="B146" s="19" t="s">
        <v>563</v>
      </c>
      <c r="C146" s="18" t="s">
        <v>258</v>
      </c>
      <c r="D146" s="18" t="s">
        <v>564</v>
      </c>
      <c r="E146" s="21"/>
      <c r="F146" s="21">
        <v>44505</v>
      </c>
      <c r="G146" s="21">
        <v>45234</v>
      </c>
      <c r="H146" s="20">
        <v>24840480</v>
      </c>
      <c r="I146" s="19" t="s">
        <v>565</v>
      </c>
    </row>
    <row r="147" spans="1:9" ht="14.4" hidden="1" x14ac:dyDescent="0.25">
      <c r="A147" s="20">
        <v>143</v>
      </c>
      <c r="B147" s="18" t="s">
        <v>566</v>
      </c>
      <c r="C147" s="18" t="s">
        <v>258</v>
      </c>
      <c r="D147" s="18" t="s">
        <v>259</v>
      </c>
      <c r="E147" s="21"/>
      <c r="F147" s="21" t="s">
        <v>259</v>
      </c>
      <c r="G147" s="21" t="s">
        <v>259</v>
      </c>
      <c r="H147" s="18">
        <v>28258340</v>
      </c>
      <c r="I147" s="19" t="s">
        <v>567</v>
      </c>
    </row>
    <row r="148" spans="1:9" ht="14.4" x14ac:dyDescent="0.25">
      <c r="A148" s="20">
        <v>134</v>
      </c>
      <c r="B148" s="19" t="s">
        <v>568</v>
      </c>
      <c r="C148" s="18" t="s">
        <v>258</v>
      </c>
      <c r="D148" s="18" t="s">
        <v>569</v>
      </c>
      <c r="E148" s="21"/>
      <c r="F148" s="21">
        <v>44505</v>
      </c>
      <c r="G148" s="21">
        <v>45234</v>
      </c>
      <c r="H148" s="20">
        <v>27875334</v>
      </c>
      <c r="I148" s="19" t="s">
        <v>570</v>
      </c>
    </row>
    <row r="149" spans="1:9" ht="14.4" x14ac:dyDescent="0.25">
      <c r="A149" s="20">
        <v>144</v>
      </c>
      <c r="B149" s="19" t="s">
        <v>202</v>
      </c>
      <c r="C149" s="18" t="s">
        <v>258</v>
      </c>
      <c r="D149" s="18" t="s">
        <v>571</v>
      </c>
      <c r="E149" s="21">
        <v>41757</v>
      </c>
      <c r="F149" s="21">
        <v>43583</v>
      </c>
      <c r="G149" s="21">
        <v>45410</v>
      </c>
      <c r="H149" s="20">
        <v>29438435</v>
      </c>
      <c r="I149" s="19" t="s">
        <v>572</v>
      </c>
    </row>
    <row r="150" spans="1:9" ht="14.4" x14ac:dyDescent="0.25">
      <c r="A150" s="20">
        <v>145</v>
      </c>
      <c r="B150" s="18" t="s">
        <v>170</v>
      </c>
      <c r="C150" s="18" t="s">
        <v>258</v>
      </c>
      <c r="D150" s="18" t="s">
        <v>573</v>
      </c>
      <c r="E150" s="21"/>
      <c r="F150" s="21">
        <v>43164</v>
      </c>
      <c r="G150" s="21">
        <v>44989</v>
      </c>
      <c r="H150" s="20">
        <v>29467724</v>
      </c>
      <c r="I150" s="19" t="s">
        <v>574</v>
      </c>
    </row>
    <row r="151" spans="1:9" ht="14.4" x14ac:dyDescent="0.25">
      <c r="A151" s="20">
        <v>150</v>
      </c>
      <c r="B151" s="18" t="s">
        <v>154</v>
      </c>
      <c r="C151" s="18" t="s">
        <v>258</v>
      </c>
      <c r="D151" s="18" t="s">
        <v>575</v>
      </c>
      <c r="E151" s="21">
        <v>42384</v>
      </c>
      <c r="F151" s="21">
        <v>44212</v>
      </c>
      <c r="G151" s="21">
        <v>46037</v>
      </c>
      <c r="H151" s="20">
        <v>26523044</v>
      </c>
      <c r="I151" s="19" t="s">
        <v>576</v>
      </c>
    </row>
    <row r="152" spans="1:9" ht="14.4" x14ac:dyDescent="0.25">
      <c r="A152" s="20">
        <v>146</v>
      </c>
      <c r="B152" s="19" t="s">
        <v>85</v>
      </c>
      <c r="C152" s="18" t="s">
        <v>258</v>
      </c>
      <c r="D152" s="18" t="s">
        <v>577</v>
      </c>
      <c r="E152" s="21">
        <v>41757</v>
      </c>
      <c r="F152" s="21">
        <v>43583</v>
      </c>
      <c r="G152" s="21">
        <v>45410</v>
      </c>
      <c r="H152" s="20">
        <v>29690013</v>
      </c>
      <c r="I152" s="19" t="s">
        <v>578</v>
      </c>
    </row>
    <row r="153" spans="1:9" ht="14.4" x14ac:dyDescent="0.25">
      <c r="A153" s="20">
        <v>147</v>
      </c>
      <c r="B153" s="18" t="s">
        <v>579</v>
      </c>
      <c r="C153" s="18" t="s">
        <v>258</v>
      </c>
      <c r="D153" s="18" t="s">
        <v>580</v>
      </c>
      <c r="E153" s="21"/>
      <c r="F153" s="21">
        <v>44505</v>
      </c>
      <c r="G153" s="21">
        <v>45234</v>
      </c>
      <c r="H153" s="20">
        <v>26810773</v>
      </c>
      <c r="I153" s="19" t="s">
        <v>581</v>
      </c>
    </row>
    <row r="154" spans="1:9" ht="14.4" x14ac:dyDescent="0.25">
      <c r="A154" s="20">
        <v>148</v>
      </c>
      <c r="B154" s="18" t="s">
        <v>582</v>
      </c>
      <c r="C154" s="18" t="s">
        <v>258</v>
      </c>
      <c r="D154" s="18" t="s">
        <v>583</v>
      </c>
      <c r="E154" s="21"/>
      <c r="F154" s="21">
        <v>44880</v>
      </c>
      <c r="G154" s="21">
        <v>45610</v>
      </c>
      <c r="H154" s="20">
        <v>27846738</v>
      </c>
      <c r="I154" s="19" t="s">
        <v>584</v>
      </c>
    </row>
    <row r="155" spans="1:9" ht="14.4" x14ac:dyDescent="0.25">
      <c r="A155" s="20">
        <v>149</v>
      </c>
      <c r="B155" s="18" t="s">
        <v>232</v>
      </c>
      <c r="C155" s="18" t="s">
        <v>258</v>
      </c>
      <c r="D155" s="18" t="s">
        <v>585</v>
      </c>
      <c r="E155" s="21"/>
      <c r="F155" s="21">
        <v>44157</v>
      </c>
      <c r="G155" s="21">
        <v>45982</v>
      </c>
      <c r="H155" s="20">
        <v>26022905</v>
      </c>
      <c r="I155" s="19" t="s">
        <v>586</v>
      </c>
    </row>
    <row r="156" spans="1:9" ht="14.4" x14ac:dyDescent="0.25">
      <c r="A156" s="20">
        <v>151</v>
      </c>
      <c r="B156" s="19" t="s">
        <v>155</v>
      </c>
      <c r="C156" s="18" t="s">
        <v>258</v>
      </c>
      <c r="D156" s="18" t="s">
        <v>587</v>
      </c>
      <c r="E156" s="21">
        <v>41757</v>
      </c>
      <c r="F156" s="21">
        <v>43583</v>
      </c>
      <c r="G156" s="21">
        <v>45410</v>
      </c>
      <c r="H156" s="20">
        <v>29799951</v>
      </c>
      <c r="I156" s="19" t="s">
        <v>588</v>
      </c>
    </row>
    <row r="157" spans="1:9" ht="14.4" hidden="1" x14ac:dyDescent="0.25">
      <c r="A157" s="20">
        <v>152</v>
      </c>
      <c r="B157" s="18" t="s">
        <v>589</v>
      </c>
      <c r="C157" s="18" t="s">
        <v>258</v>
      </c>
      <c r="D157" s="18" t="s">
        <v>259</v>
      </c>
      <c r="E157" s="21"/>
      <c r="F157" s="21" t="s">
        <v>259</v>
      </c>
      <c r="G157" s="21" t="s">
        <v>259</v>
      </c>
      <c r="H157" s="18">
        <v>28645156</v>
      </c>
      <c r="I157" s="19" t="s">
        <v>590</v>
      </c>
    </row>
    <row r="158" spans="1:9" ht="14.4" x14ac:dyDescent="0.25">
      <c r="A158" s="20">
        <v>153</v>
      </c>
      <c r="B158" s="18" t="s">
        <v>233</v>
      </c>
      <c r="C158" s="18" t="s">
        <v>258</v>
      </c>
      <c r="D158" s="18" t="s">
        <v>591</v>
      </c>
      <c r="E158" s="21"/>
      <c r="F158" s="21">
        <v>44264</v>
      </c>
      <c r="G158" s="21">
        <v>46089</v>
      </c>
      <c r="H158" s="20">
        <v>29829814</v>
      </c>
      <c r="I158" s="19" t="s">
        <v>592</v>
      </c>
    </row>
    <row r="159" spans="1:9" ht="14.4" x14ac:dyDescent="0.25">
      <c r="A159" s="20">
        <v>154</v>
      </c>
      <c r="B159" s="19" t="s">
        <v>593</v>
      </c>
      <c r="C159" s="18" t="s">
        <v>258</v>
      </c>
      <c r="D159" s="18" t="s">
        <v>594</v>
      </c>
      <c r="E159" s="21">
        <v>41755</v>
      </c>
      <c r="F159" s="21">
        <v>44505</v>
      </c>
      <c r="G159" s="21">
        <v>46330</v>
      </c>
      <c r="H159" s="20">
        <v>29423311</v>
      </c>
      <c r="I159" s="19" t="s">
        <v>595</v>
      </c>
    </row>
    <row r="160" spans="1:9" ht="14.4" x14ac:dyDescent="0.25">
      <c r="A160" s="20">
        <v>155</v>
      </c>
      <c r="B160" s="18" t="s">
        <v>596</v>
      </c>
      <c r="C160" s="18" t="s">
        <v>258</v>
      </c>
      <c r="D160" s="18" t="s">
        <v>597</v>
      </c>
      <c r="E160" s="21"/>
      <c r="F160" s="21">
        <v>44505</v>
      </c>
      <c r="G160" s="21">
        <v>45234</v>
      </c>
      <c r="H160" s="20">
        <v>29178201</v>
      </c>
      <c r="I160" s="19" t="s">
        <v>598</v>
      </c>
    </row>
    <row r="161" spans="1:9" ht="14.4" hidden="1" x14ac:dyDescent="0.25">
      <c r="A161" s="20">
        <v>156</v>
      </c>
      <c r="B161" s="18" t="s">
        <v>599</v>
      </c>
      <c r="C161" s="18" t="s">
        <v>258</v>
      </c>
      <c r="D161" s="18" t="s">
        <v>259</v>
      </c>
      <c r="E161" s="21"/>
      <c r="F161" s="21" t="s">
        <v>259</v>
      </c>
      <c r="G161" s="21" t="s">
        <v>259</v>
      </c>
      <c r="H161" s="18">
        <v>25916374</v>
      </c>
      <c r="I161" s="19" t="s">
        <v>600</v>
      </c>
    </row>
    <row r="162" spans="1:9" ht="14.4" hidden="1" x14ac:dyDescent="0.25">
      <c r="A162" s="20">
        <v>157</v>
      </c>
      <c r="B162" s="19" t="s">
        <v>601</v>
      </c>
      <c r="C162" s="18" t="s">
        <v>258</v>
      </c>
      <c r="D162" s="18" t="s">
        <v>259</v>
      </c>
      <c r="E162" s="21"/>
      <c r="F162" s="21" t="s">
        <v>259</v>
      </c>
      <c r="G162" s="21" t="s">
        <v>259</v>
      </c>
      <c r="H162" s="18">
        <v>29133616</v>
      </c>
      <c r="I162" s="19" t="s">
        <v>602</v>
      </c>
    </row>
    <row r="163" spans="1:9" ht="14.4" hidden="1" x14ac:dyDescent="0.25">
      <c r="A163" s="20">
        <v>158</v>
      </c>
      <c r="B163" s="18" t="s">
        <v>603</v>
      </c>
      <c r="C163" s="18" t="s">
        <v>258</v>
      </c>
      <c r="D163" s="18" t="s">
        <v>259</v>
      </c>
      <c r="E163" s="21"/>
      <c r="F163" s="21" t="s">
        <v>259</v>
      </c>
      <c r="G163" s="21" t="s">
        <v>259</v>
      </c>
      <c r="H163" s="18">
        <v>29557033</v>
      </c>
      <c r="I163" s="19" t="s">
        <v>604</v>
      </c>
    </row>
    <row r="164" spans="1:9" ht="14.4" x14ac:dyDescent="0.25">
      <c r="A164" s="20">
        <v>159</v>
      </c>
      <c r="B164" s="18" t="s">
        <v>605</v>
      </c>
      <c r="C164" s="18" t="s">
        <v>258</v>
      </c>
      <c r="D164" s="18" t="s">
        <v>606</v>
      </c>
      <c r="E164" s="21"/>
      <c r="F164" s="21">
        <v>44862</v>
      </c>
      <c r="G164" s="21">
        <v>45592</v>
      </c>
      <c r="H164" s="20">
        <v>26662202</v>
      </c>
      <c r="I164" s="19" t="s">
        <v>607</v>
      </c>
    </row>
    <row r="165" spans="1:9" ht="14.4" x14ac:dyDescent="0.25">
      <c r="A165" s="20">
        <v>160</v>
      </c>
      <c r="B165" s="18" t="s">
        <v>234</v>
      </c>
      <c r="C165" s="18" t="s">
        <v>258</v>
      </c>
      <c r="D165" s="18" t="s">
        <v>608</v>
      </c>
      <c r="E165" s="21"/>
      <c r="F165" s="21">
        <v>43957</v>
      </c>
      <c r="G165" s="21">
        <v>45782</v>
      </c>
      <c r="H165" s="20">
        <v>28334037</v>
      </c>
      <c r="I165" s="19" t="s">
        <v>609</v>
      </c>
    </row>
    <row r="166" spans="1:9" ht="14.4" hidden="1" x14ac:dyDescent="0.25">
      <c r="A166" s="20">
        <v>161</v>
      </c>
      <c r="B166" s="18" t="s">
        <v>610</v>
      </c>
      <c r="C166" s="18" t="s">
        <v>258</v>
      </c>
      <c r="D166" s="18" t="s">
        <v>259</v>
      </c>
      <c r="E166" s="21"/>
      <c r="F166" s="21" t="s">
        <v>259</v>
      </c>
      <c r="G166" s="21" t="s">
        <v>259</v>
      </c>
      <c r="H166" s="18">
        <v>26903355</v>
      </c>
      <c r="I166" s="19" t="s">
        <v>611</v>
      </c>
    </row>
    <row r="167" spans="1:9" ht="14.4" x14ac:dyDescent="0.25">
      <c r="A167" s="20">
        <v>162</v>
      </c>
      <c r="B167" s="19" t="s">
        <v>156</v>
      </c>
      <c r="C167" s="18" t="s">
        <v>258</v>
      </c>
      <c r="D167" s="18" t="s">
        <v>612</v>
      </c>
      <c r="E167" s="21">
        <v>42384</v>
      </c>
      <c r="F167" s="21">
        <v>44212</v>
      </c>
      <c r="G167" s="21">
        <v>46037</v>
      </c>
      <c r="H167" s="20">
        <v>29657347</v>
      </c>
      <c r="I167" s="19" t="s">
        <v>613</v>
      </c>
    </row>
    <row r="168" spans="1:9" ht="14.4" x14ac:dyDescent="0.25">
      <c r="A168" s="20">
        <v>163</v>
      </c>
      <c r="B168" s="18" t="s">
        <v>614</v>
      </c>
      <c r="C168" s="18" t="s">
        <v>258</v>
      </c>
      <c r="D168" s="18" t="s">
        <v>615</v>
      </c>
      <c r="E168" s="21"/>
      <c r="F168" s="21">
        <v>44862</v>
      </c>
      <c r="G168" s="21">
        <v>45592</v>
      </c>
      <c r="H168" s="20">
        <v>26442407</v>
      </c>
      <c r="I168" s="19" t="s">
        <v>616</v>
      </c>
    </row>
    <row r="169" spans="1:9" ht="14.4" x14ac:dyDescent="0.25">
      <c r="A169" s="20">
        <v>164</v>
      </c>
      <c r="B169" s="19" t="s">
        <v>617</v>
      </c>
      <c r="C169" s="18" t="s">
        <v>258</v>
      </c>
      <c r="D169" s="18" t="s">
        <v>618</v>
      </c>
      <c r="E169" s="21"/>
      <c r="F169" s="21">
        <v>44505</v>
      </c>
      <c r="G169" s="21">
        <v>45234</v>
      </c>
      <c r="H169" s="20">
        <v>26596311</v>
      </c>
      <c r="I169" s="19" t="s">
        <v>619</v>
      </c>
    </row>
    <row r="170" spans="1:9" ht="14.4" x14ac:dyDescent="0.25">
      <c r="A170" s="20">
        <v>165</v>
      </c>
      <c r="B170" s="19" t="s">
        <v>235</v>
      </c>
      <c r="C170" s="18" t="s">
        <v>258</v>
      </c>
      <c r="D170" s="18" t="s">
        <v>620</v>
      </c>
      <c r="E170" s="21"/>
      <c r="F170" s="21">
        <v>44264</v>
      </c>
      <c r="G170" s="21">
        <v>46089</v>
      </c>
      <c r="H170" s="20">
        <v>28366304</v>
      </c>
      <c r="I170" s="19" t="s">
        <v>621</v>
      </c>
    </row>
    <row r="171" spans="1:9" ht="14.4" x14ac:dyDescent="0.25">
      <c r="A171" s="20">
        <v>166</v>
      </c>
      <c r="B171" s="19" t="s">
        <v>171</v>
      </c>
      <c r="C171" s="18" t="s">
        <v>258</v>
      </c>
      <c r="D171" s="18" t="s">
        <v>622</v>
      </c>
      <c r="E171" s="21"/>
      <c r="F171" s="21">
        <v>43164</v>
      </c>
      <c r="G171" s="21">
        <v>44989</v>
      </c>
      <c r="H171" s="20">
        <v>26595086</v>
      </c>
      <c r="I171" s="19" t="s">
        <v>623</v>
      </c>
    </row>
    <row r="172" spans="1:9" ht="14.4" x14ac:dyDescent="0.25">
      <c r="A172" s="20">
        <v>169</v>
      </c>
      <c r="B172" s="19" t="s">
        <v>236</v>
      </c>
      <c r="C172" s="18" t="s">
        <v>258</v>
      </c>
      <c r="D172" s="18" t="s">
        <v>624</v>
      </c>
      <c r="E172" s="21">
        <v>42140</v>
      </c>
      <c r="F172" s="21">
        <v>43968</v>
      </c>
      <c r="G172" s="21">
        <v>45793</v>
      </c>
      <c r="H172" s="20" t="s">
        <v>625</v>
      </c>
      <c r="I172" s="19" t="s">
        <v>626</v>
      </c>
    </row>
    <row r="173" spans="1:9" ht="14.4" x14ac:dyDescent="0.25">
      <c r="A173" s="20">
        <v>167</v>
      </c>
      <c r="B173" s="18" t="s">
        <v>157</v>
      </c>
      <c r="C173" s="18" t="s">
        <v>258</v>
      </c>
      <c r="D173" s="18" t="s">
        <v>627</v>
      </c>
      <c r="E173" s="21">
        <v>42384</v>
      </c>
      <c r="F173" s="21">
        <v>44212</v>
      </c>
      <c r="G173" s="21">
        <v>46037</v>
      </c>
      <c r="H173" s="20">
        <v>28374480</v>
      </c>
      <c r="I173" s="19" t="s">
        <v>628</v>
      </c>
    </row>
    <row r="174" spans="1:9" ht="14.4" x14ac:dyDescent="0.25">
      <c r="A174" s="20">
        <v>168</v>
      </c>
      <c r="B174" s="18" t="s">
        <v>203</v>
      </c>
      <c r="C174" s="18" t="s">
        <v>258</v>
      </c>
      <c r="D174" s="18" t="s">
        <v>629</v>
      </c>
      <c r="E174" s="21"/>
      <c r="F174" s="21">
        <v>43450</v>
      </c>
      <c r="G174" s="21">
        <v>45275</v>
      </c>
      <c r="H174" s="20">
        <v>26465087</v>
      </c>
      <c r="I174" s="19" t="s">
        <v>630</v>
      </c>
    </row>
    <row r="175" spans="1:9" ht="14.4" x14ac:dyDescent="0.25">
      <c r="A175" s="20">
        <v>170</v>
      </c>
      <c r="B175" s="19" t="s">
        <v>158</v>
      </c>
      <c r="C175" s="18" t="s">
        <v>258</v>
      </c>
      <c r="D175" s="18" t="s">
        <v>631</v>
      </c>
      <c r="E175" s="21">
        <v>41757</v>
      </c>
      <c r="F175" s="21">
        <v>43583</v>
      </c>
      <c r="G175" s="21">
        <v>45410</v>
      </c>
      <c r="H175" s="20">
        <v>29428428</v>
      </c>
      <c r="I175" s="19" t="s">
        <v>632</v>
      </c>
    </row>
    <row r="176" spans="1:9" ht="14.4" x14ac:dyDescent="0.25">
      <c r="A176" s="20">
        <v>171</v>
      </c>
      <c r="B176" s="19" t="s">
        <v>159</v>
      </c>
      <c r="C176" s="18" t="s">
        <v>258</v>
      </c>
      <c r="D176" s="18" t="s">
        <v>633</v>
      </c>
      <c r="E176" s="21">
        <v>41757</v>
      </c>
      <c r="F176" s="21">
        <v>43583</v>
      </c>
      <c r="G176" s="21">
        <v>45410</v>
      </c>
      <c r="H176" s="20">
        <v>29144606</v>
      </c>
      <c r="I176" s="19" t="s">
        <v>634</v>
      </c>
    </row>
    <row r="177" spans="1:9" ht="14.4" x14ac:dyDescent="0.25">
      <c r="A177" s="20">
        <v>172</v>
      </c>
      <c r="B177" s="19" t="s">
        <v>204</v>
      </c>
      <c r="C177" s="18" t="s">
        <v>258</v>
      </c>
      <c r="D177" s="18" t="s">
        <v>635</v>
      </c>
      <c r="E177" s="21"/>
      <c r="F177" s="21">
        <v>43450</v>
      </c>
      <c r="G177" s="21">
        <v>45275</v>
      </c>
      <c r="H177" s="20">
        <v>26371333</v>
      </c>
      <c r="I177" s="19" t="s">
        <v>636</v>
      </c>
    </row>
    <row r="178" spans="1:9" ht="14.4" x14ac:dyDescent="0.25">
      <c r="A178" s="20">
        <v>173</v>
      </c>
      <c r="B178" s="18" t="s">
        <v>637</v>
      </c>
      <c r="C178" s="18" t="s">
        <v>258</v>
      </c>
      <c r="D178" s="18" t="s">
        <v>638</v>
      </c>
      <c r="E178" s="21"/>
      <c r="F178" s="21">
        <v>44505</v>
      </c>
      <c r="G178" s="21">
        <v>45234</v>
      </c>
      <c r="H178" s="20">
        <v>29293379</v>
      </c>
      <c r="I178" s="19" t="s">
        <v>639</v>
      </c>
    </row>
    <row r="179" spans="1:9" ht="14.4" x14ac:dyDescent="0.25">
      <c r="A179" s="20">
        <v>174</v>
      </c>
      <c r="B179" s="18" t="s">
        <v>205</v>
      </c>
      <c r="C179" s="18" t="s">
        <v>258</v>
      </c>
      <c r="D179" s="18" t="s">
        <v>640</v>
      </c>
      <c r="E179" s="21"/>
      <c r="F179" s="21">
        <v>43450</v>
      </c>
      <c r="G179" s="21">
        <v>45275</v>
      </c>
      <c r="H179" s="20">
        <v>20218184</v>
      </c>
      <c r="I179" s="19" t="s">
        <v>641</v>
      </c>
    </row>
    <row r="180" spans="1:9" ht="14.4" x14ac:dyDescent="0.25">
      <c r="A180" s="20">
        <v>175</v>
      </c>
      <c r="B180" s="19" t="s">
        <v>237</v>
      </c>
      <c r="C180" s="18" t="s">
        <v>258</v>
      </c>
      <c r="D180" s="18" t="s">
        <v>642</v>
      </c>
      <c r="E180" s="21"/>
      <c r="F180" s="21">
        <v>44157</v>
      </c>
      <c r="G180" s="21">
        <v>45982</v>
      </c>
      <c r="H180" s="20">
        <v>29103107</v>
      </c>
      <c r="I180" s="19" t="s">
        <v>643</v>
      </c>
    </row>
    <row r="181" spans="1:9" ht="14.4" x14ac:dyDescent="0.25">
      <c r="A181" s="20">
        <v>176</v>
      </c>
      <c r="B181" s="18" t="s">
        <v>238</v>
      </c>
      <c r="C181" s="18" t="s">
        <v>258</v>
      </c>
      <c r="D181" s="18" t="s">
        <v>644</v>
      </c>
      <c r="E181" s="21"/>
      <c r="F181" s="21">
        <v>44157</v>
      </c>
      <c r="G181" s="21">
        <v>45982</v>
      </c>
      <c r="H181" s="20">
        <v>26374646</v>
      </c>
      <c r="I181" s="19" t="s">
        <v>645</v>
      </c>
    </row>
    <row r="182" spans="1:9" ht="14.4" x14ac:dyDescent="0.25">
      <c r="A182" s="20">
        <v>177</v>
      </c>
      <c r="B182" s="19" t="s">
        <v>160</v>
      </c>
      <c r="C182" s="18" t="s">
        <v>258</v>
      </c>
      <c r="D182" s="18" t="s">
        <v>646</v>
      </c>
      <c r="E182" s="21">
        <v>42384</v>
      </c>
      <c r="F182" s="21">
        <v>44212</v>
      </c>
      <c r="G182" s="21">
        <v>46037</v>
      </c>
      <c r="H182" s="20">
        <v>29394500</v>
      </c>
      <c r="I182" s="19" t="s">
        <v>647</v>
      </c>
    </row>
    <row r="183" spans="1:9" ht="14.4" hidden="1" x14ac:dyDescent="0.25">
      <c r="A183" s="20">
        <v>178</v>
      </c>
      <c r="B183" s="18" t="s">
        <v>648</v>
      </c>
      <c r="C183" s="18" t="s">
        <v>258</v>
      </c>
      <c r="D183" s="18" t="s">
        <v>259</v>
      </c>
      <c r="E183" s="21"/>
      <c r="F183" s="21" t="s">
        <v>259</v>
      </c>
      <c r="G183" s="21" t="s">
        <v>259</v>
      </c>
      <c r="H183" s="18">
        <v>26001586</v>
      </c>
      <c r="I183" s="19" t="s">
        <v>649</v>
      </c>
    </row>
    <row r="184" spans="1:9" ht="14.4" x14ac:dyDescent="0.25">
      <c r="A184" s="20">
        <v>179</v>
      </c>
      <c r="B184" s="19" t="s">
        <v>161</v>
      </c>
      <c r="C184" s="18" t="s">
        <v>258</v>
      </c>
      <c r="D184" s="18" t="s">
        <v>650</v>
      </c>
      <c r="E184" s="21"/>
      <c r="F184" s="21">
        <v>43082</v>
      </c>
      <c r="G184" s="21">
        <v>44907</v>
      </c>
      <c r="H184" s="20">
        <v>29442276</v>
      </c>
      <c r="I184" s="19" t="s">
        <v>651</v>
      </c>
    </row>
    <row r="185" spans="1:9" ht="14.4" x14ac:dyDescent="0.25">
      <c r="A185" s="20">
        <v>180</v>
      </c>
      <c r="B185" s="18" t="s">
        <v>206</v>
      </c>
      <c r="C185" s="18" t="s">
        <v>258</v>
      </c>
      <c r="D185" s="18" t="s">
        <v>652</v>
      </c>
      <c r="E185" s="21"/>
      <c r="F185" s="21">
        <v>43556</v>
      </c>
      <c r="G185" s="21">
        <v>45383</v>
      </c>
      <c r="H185" s="20">
        <v>29262406</v>
      </c>
      <c r="I185" s="19" t="s">
        <v>653</v>
      </c>
    </row>
    <row r="186" spans="1:9" ht="14.4" x14ac:dyDescent="0.25">
      <c r="A186" s="20">
        <v>181</v>
      </c>
      <c r="B186" s="18" t="s">
        <v>239</v>
      </c>
      <c r="C186" s="18" t="s">
        <v>258</v>
      </c>
      <c r="D186" s="18" t="s">
        <v>654</v>
      </c>
      <c r="E186" s="21"/>
      <c r="F186" s="21">
        <v>44157</v>
      </c>
      <c r="G186" s="21">
        <v>45982</v>
      </c>
      <c r="H186" s="20">
        <v>26053689</v>
      </c>
      <c r="I186" s="19" t="s">
        <v>655</v>
      </c>
    </row>
    <row r="187" spans="1:9" ht="14.4" x14ac:dyDescent="0.25">
      <c r="A187" s="20">
        <v>182</v>
      </c>
      <c r="B187" s="19" t="s">
        <v>656</v>
      </c>
      <c r="C187" s="18" t="s">
        <v>258</v>
      </c>
      <c r="D187" s="18" t="s">
        <v>657</v>
      </c>
      <c r="E187" s="21"/>
      <c r="F187" s="21">
        <v>44505</v>
      </c>
      <c r="G187" s="21">
        <v>45234</v>
      </c>
      <c r="H187" s="20">
        <v>28309087</v>
      </c>
      <c r="I187" s="19" t="s">
        <v>658</v>
      </c>
    </row>
    <row r="188" spans="1:9" ht="28.8" hidden="1" x14ac:dyDescent="0.25">
      <c r="A188" s="20">
        <v>183</v>
      </c>
      <c r="B188" s="18" t="s">
        <v>659</v>
      </c>
      <c r="C188" s="18" t="s">
        <v>279</v>
      </c>
      <c r="D188" s="18" t="s">
        <v>259</v>
      </c>
      <c r="E188" s="21"/>
      <c r="F188" s="21" t="s">
        <v>259</v>
      </c>
      <c r="G188" s="21" t="s">
        <v>259</v>
      </c>
      <c r="H188" s="18">
        <v>29108786</v>
      </c>
      <c r="I188" s="19" t="s">
        <v>660</v>
      </c>
    </row>
    <row r="189" spans="1:9" ht="14.4" x14ac:dyDescent="0.25">
      <c r="A189" s="20">
        <v>184</v>
      </c>
      <c r="B189" s="19" t="s">
        <v>162</v>
      </c>
      <c r="C189" s="18" t="s">
        <v>258</v>
      </c>
      <c r="D189" s="18" t="s">
        <v>661</v>
      </c>
      <c r="E189" s="21">
        <v>42384</v>
      </c>
      <c r="F189" s="21">
        <v>44264</v>
      </c>
      <c r="G189" s="21">
        <v>46089</v>
      </c>
      <c r="H189" s="20">
        <v>26498069</v>
      </c>
      <c r="I189" s="19" t="s">
        <v>662</v>
      </c>
    </row>
    <row r="190" spans="1:9" ht="14.4" x14ac:dyDescent="0.25">
      <c r="A190" s="20">
        <v>185</v>
      </c>
      <c r="B190" s="18" t="s">
        <v>163</v>
      </c>
      <c r="C190" s="18" t="s">
        <v>258</v>
      </c>
      <c r="D190" s="18" t="s">
        <v>663</v>
      </c>
      <c r="E190" s="21">
        <v>42384</v>
      </c>
      <c r="F190" s="21">
        <v>44212</v>
      </c>
      <c r="G190" s="21">
        <v>46037</v>
      </c>
      <c r="H190" s="20">
        <v>29103386</v>
      </c>
      <c r="I190" s="19" t="s">
        <v>664</v>
      </c>
    </row>
    <row r="191" spans="1:9" ht="14.4" x14ac:dyDescent="0.25">
      <c r="A191" s="20">
        <v>186</v>
      </c>
      <c r="B191" s="18" t="s">
        <v>665</v>
      </c>
      <c r="C191" s="18" t="s">
        <v>258</v>
      </c>
      <c r="D191" s="18" t="s">
        <v>666</v>
      </c>
      <c r="E191" s="21"/>
      <c r="F191" s="21">
        <v>44862</v>
      </c>
      <c r="G191" s="21">
        <v>45592</v>
      </c>
      <c r="H191" s="20">
        <v>22577783</v>
      </c>
      <c r="I191" s="19" t="s">
        <v>667</v>
      </c>
    </row>
    <row r="192" spans="1:9" ht="14.4" x14ac:dyDescent="0.25">
      <c r="A192" s="20">
        <v>187</v>
      </c>
      <c r="B192" s="18" t="s">
        <v>87</v>
      </c>
      <c r="C192" s="18" t="s">
        <v>258</v>
      </c>
      <c r="D192" s="18" t="s">
        <v>668</v>
      </c>
      <c r="E192" s="21"/>
      <c r="F192" s="21">
        <v>43164</v>
      </c>
      <c r="G192" s="21">
        <v>44989</v>
      </c>
      <c r="H192" s="20">
        <v>26445252</v>
      </c>
      <c r="I192" s="19" t="s">
        <v>669</v>
      </c>
    </row>
    <row r="193" spans="1:9" ht="14.4" x14ac:dyDescent="0.25">
      <c r="A193" s="20">
        <v>188</v>
      </c>
      <c r="B193" s="19" t="s">
        <v>240</v>
      </c>
      <c r="C193" s="18" t="s">
        <v>258</v>
      </c>
      <c r="D193" s="18" t="s">
        <v>670</v>
      </c>
      <c r="E193" s="21"/>
      <c r="F193" s="21">
        <v>44157</v>
      </c>
      <c r="G193" s="21">
        <v>45982</v>
      </c>
      <c r="H193" s="20">
        <v>29177996</v>
      </c>
      <c r="I193" s="19" t="s">
        <v>671</v>
      </c>
    </row>
    <row r="194" spans="1:9" ht="14.4" x14ac:dyDescent="0.25">
      <c r="A194" s="20">
        <v>189</v>
      </c>
      <c r="B194" s="19" t="s">
        <v>672</v>
      </c>
      <c r="C194" s="18" t="s">
        <v>258</v>
      </c>
      <c r="D194" s="18" t="s">
        <v>673</v>
      </c>
      <c r="E194" s="21"/>
      <c r="F194" s="21">
        <v>44505</v>
      </c>
      <c r="G194" s="21">
        <v>45234</v>
      </c>
      <c r="H194" s="20">
        <v>29434574</v>
      </c>
      <c r="I194" s="19" t="s">
        <v>674</v>
      </c>
    </row>
    <row r="195" spans="1:9" ht="14.4" x14ac:dyDescent="0.25">
      <c r="A195" s="20">
        <v>190</v>
      </c>
      <c r="B195" s="18" t="s">
        <v>241</v>
      </c>
      <c r="C195" s="18" t="s">
        <v>258</v>
      </c>
      <c r="D195" s="18" t="s">
        <v>675</v>
      </c>
      <c r="E195" s="21"/>
      <c r="F195" s="21">
        <v>44264</v>
      </c>
      <c r="G195" s="21">
        <v>46089</v>
      </c>
      <c r="H195" s="20">
        <v>29113834</v>
      </c>
      <c r="I195" s="19" t="s">
        <v>676</v>
      </c>
    </row>
    <row r="196" spans="1:9" ht="14.4" hidden="1" x14ac:dyDescent="0.25">
      <c r="A196" s="20">
        <v>191</v>
      </c>
      <c r="B196" s="18" t="s">
        <v>677</v>
      </c>
      <c r="C196" s="18" t="s">
        <v>258</v>
      </c>
      <c r="D196" s="18" t="s">
        <v>259</v>
      </c>
      <c r="E196" s="21"/>
      <c r="F196" s="21" t="s">
        <v>259</v>
      </c>
      <c r="G196" s="21" t="s">
        <v>259</v>
      </c>
      <c r="H196" s="18">
        <v>26357358</v>
      </c>
      <c r="I196" s="19" t="s">
        <v>678</v>
      </c>
    </row>
    <row r="197" spans="1:9" ht="14.4" x14ac:dyDescent="0.25">
      <c r="A197" s="20">
        <v>192</v>
      </c>
      <c r="B197" s="18" t="s">
        <v>242</v>
      </c>
      <c r="C197" s="18" t="s">
        <v>258</v>
      </c>
      <c r="D197" s="18" t="s">
        <v>679</v>
      </c>
      <c r="E197" s="21"/>
      <c r="F197" s="21">
        <v>44264</v>
      </c>
      <c r="G197" s="21">
        <v>46089</v>
      </c>
      <c r="H197" s="20">
        <v>29495492</v>
      </c>
      <c r="I197" s="19" t="s">
        <v>680</v>
      </c>
    </row>
    <row r="198" spans="1:9" ht="28.8" hidden="1" x14ac:dyDescent="0.25">
      <c r="A198" s="20">
        <v>193</v>
      </c>
      <c r="B198" s="18" t="s">
        <v>681</v>
      </c>
      <c r="C198" s="18" t="s">
        <v>279</v>
      </c>
      <c r="D198" s="18" t="s">
        <v>259</v>
      </c>
      <c r="E198" s="21"/>
      <c r="F198" s="21" t="s">
        <v>259</v>
      </c>
      <c r="G198" s="21" t="s">
        <v>259</v>
      </c>
      <c r="H198" s="18">
        <v>24501060</v>
      </c>
      <c r="I198" s="19" t="s">
        <v>682</v>
      </c>
    </row>
    <row r="199" spans="1:9" ht="14.4" x14ac:dyDescent="0.25">
      <c r="A199" s="20">
        <v>194</v>
      </c>
      <c r="B199" s="18" t="s">
        <v>207</v>
      </c>
      <c r="C199" s="18" t="s">
        <v>258</v>
      </c>
      <c r="D199" s="18" t="s">
        <v>683</v>
      </c>
      <c r="E199" s="21"/>
      <c r="F199" s="21">
        <v>43800</v>
      </c>
      <c r="G199" s="21">
        <v>45626</v>
      </c>
      <c r="H199" s="20">
        <v>26812908</v>
      </c>
      <c r="I199" s="19" t="s">
        <v>684</v>
      </c>
    </row>
    <row r="200" spans="1:9" ht="14.4" x14ac:dyDescent="0.25">
      <c r="A200" s="20">
        <v>195</v>
      </c>
      <c r="B200" s="18" t="s">
        <v>243</v>
      </c>
      <c r="C200" s="18" t="s">
        <v>258</v>
      </c>
      <c r="D200" s="18" t="s">
        <v>685</v>
      </c>
      <c r="E200" s="21"/>
      <c r="F200" s="21">
        <v>44264</v>
      </c>
      <c r="G200" s="21">
        <v>46089</v>
      </c>
      <c r="H200" s="20">
        <v>29649509</v>
      </c>
      <c r="I200" s="19" t="s">
        <v>686</v>
      </c>
    </row>
    <row r="201" spans="1:9" ht="14.4" x14ac:dyDescent="0.25">
      <c r="A201" s="20">
        <v>196</v>
      </c>
      <c r="B201" s="18" t="s">
        <v>164</v>
      </c>
      <c r="C201" s="18" t="s">
        <v>258</v>
      </c>
      <c r="D201" s="18" t="s">
        <v>687</v>
      </c>
      <c r="E201" s="21">
        <v>42384</v>
      </c>
      <c r="F201" s="21">
        <v>44212</v>
      </c>
      <c r="G201" s="21">
        <v>46037</v>
      </c>
      <c r="H201" s="20">
        <v>29104918</v>
      </c>
      <c r="I201" s="19" t="s">
        <v>688</v>
      </c>
    </row>
  </sheetData>
  <autoFilter ref="A5:I201" xr:uid="{00000000-0009-0000-0000-000005000000}">
    <filterColumn colId="3">
      <filters>
        <filter val="R 0001"/>
        <filter val="R 0002"/>
        <filter val="R 0003"/>
        <filter val="R 0004"/>
        <filter val="R 0005"/>
        <filter val="R 0006"/>
        <filter val="R 0007"/>
        <filter val="R 0008"/>
        <filter val="R 0009"/>
        <filter val="R 0010"/>
        <filter val="R 0011"/>
        <filter val="R 0012"/>
        <filter val="R 0013"/>
        <filter val="R 0014"/>
        <filter val="R 0015"/>
        <filter val="R 0016"/>
        <filter val="R 0017"/>
        <filter val="R 0018"/>
        <filter val="R 0019"/>
        <filter val="R 0020"/>
        <filter val="R 0021"/>
        <filter val="R 0022"/>
        <filter val="R 0023"/>
        <filter val="R 0024"/>
        <filter val="R 0025"/>
        <filter val="R 0026"/>
        <filter val="R 0027"/>
        <filter val="R 0028"/>
        <filter val="R 0029"/>
        <filter val="R 0030"/>
        <filter val="R 0031"/>
        <filter val="R 0032"/>
        <filter val="R 0033"/>
        <filter val="R 0034"/>
        <filter val="R 0035"/>
        <filter val="R 0036"/>
        <filter val="R 0037"/>
        <filter val="R 0038"/>
        <filter val="R 0039"/>
        <filter val="R 0040"/>
        <filter val="R 0041"/>
        <filter val="R 0042"/>
        <filter val="R 0043"/>
        <filter val="R 0044"/>
        <filter val="R 0045"/>
        <filter val="R 0046"/>
        <filter val="R 0047"/>
        <filter val="R 0048"/>
        <filter val="R 0049"/>
        <filter val="R 0050"/>
        <filter val="R 0051"/>
        <filter val="R 0052"/>
        <filter val="R 0053"/>
        <filter val="S 0059"/>
        <filter val="S 0061"/>
        <filter val="S 0063"/>
        <filter val="S 0064"/>
        <filter val="S 0065"/>
        <filter val="S 0066"/>
        <filter val="S 0067"/>
        <filter val="S 0070"/>
        <filter val="S 0072"/>
        <filter val="S 0073"/>
        <filter val="S 0074"/>
        <filter val="S 0075"/>
        <filter val="S 0076"/>
        <filter val="S 0077"/>
        <filter val="S 0078"/>
        <filter val="S 0079"/>
        <filter val="S 0080"/>
        <filter val="S 0081"/>
        <filter val="S 0082"/>
        <filter val="S 0083"/>
        <filter val="S 0084"/>
        <filter val="S 0085"/>
        <filter val="S 0086"/>
        <filter val="S 0087"/>
        <filter val="S 0088"/>
        <filter val="S 0089"/>
        <filter val="S 0090"/>
        <filter val="S 0091"/>
        <filter val="S 0092"/>
        <filter val="S 0093"/>
        <filter val="S 0094"/>
        <filter val="S 0095"/>
        <filter val="S 0096"/>
        <filter val="S 0097"/>
        <filter val="S 0098"/>
        <filter val="S 0099"/>
        <filter val="S 0100"/>
        <filter val="S 0101"/>
        <filter val="S 0102"/>
        <filter val="S 0103"/>
        <filter val="S 0104"/>
        <filter val="S 0105"/>
        <filter val="S 0106"/>
        <filter val="S 0107"/>
        <filter val="S 0108"/>
        <filter val="S 0109"/>
        <filter val="S 0110"/>
        <filter val="S 0111"/>
        <filter val="S 0112"/>
        <filter val="S 0113"/>
        <filter val="S 0114"/>
        <filter val="S 0115"/>
        <filter val="S 0116"/>
        <filter val="S 0117"/>
        <filter val="S 0118"/>
        <filter val="S 0119"/>
        <filter val="S 0120"/>
        <filter val="S 0121"/>
        <filter val="S 0122"/>
        <filter val="S 0123"/>
        <filter val="S 0124"/>
        <filter val="S 0125"/>
        <filter val="S 0126"/>
        <filter val="S 0127"/>
        <filter val="S 0128"/>
        <filter val="S 0129"/>
        <filter val="S 0130"/>
        <filter val="S 0131"/>
        <filter val="S 0132"/>
        <filter val="S 0133"/>
        <filter val="S 0134"/>
        <filter val="S 0135"/>
        <filter val="S 0136"/>
        <filter val="S 0137"/>
        <filter val="S 0138"/>
        <filter val="S 0139"/>
        <filter val="S 0140"/>
        <filter val="S 0141"/>
        <filter val="S 0142"/>
        <filter val="S 0143"/>
        <filter val="S 0144"/>
        <filter val="S 0145"/>
        <filter val="S 0146"/>
        <filter val="S 0147"/>
        <filter val="S 0148"/>
        <filter val="S 0149"/>
        <filter val="S 0150"/>
        <filter val="S 0151"/>
        <filter val="S 0152"/>
        <filter val="S 0153"/>
        <filter val="S 0154"/>
        <filter val="S 0155"/>
        <filter val="S 0156"/>
        <filter val="S 0157"/>
        <filter val="S 0158"/>
        <filter val="S 0159"/>
        <filter val="S 0160"/>
        <filter val="S 0161"/>
        <filter val="S 0162"/>
      </filters>
    </filterColumn>
  </autoFilter>
  <mergeCells count="8">
    <mergeCell ref="H2:H4"/>
    <mergeCell ref="I2:I4"/>
    <mergeCell ref="A2:A4"/>
    <mergeCell ref="B2:B4"/>
    <mergeCell ref="C2:C4"/>
    <mergeCell ref="E2:E4"/>
    <mergeCell ref="F2:F4"/>
    <mergeCell ref="G2:G4"/>
  </mergeCells>
  <hyperlinks>
    <hyperlink ref="I6" r:id="rId1" display="mailto:aelitabeitika@inbox.lv" xr:uid="{00000000-0004-0000-0500-000000000000}"/>
    <hyperlink ref="B7" r:id="rId2" location="!37" display="http://www.supervizija.lv/lv/supervizori/ - !37" xr:uid="{00000000-0004-0000-0500-000001000000}"/>
    <hyperlink ref="I7" r:id="rId3" display="mailto:aelita.vagale@gmail.com" xr:uid="{00000000-0004-0000-0500-000002000000}"/>
    <hyperlink ref="I8" r:id="rId4" display="mailto:agita.reisa.nielsen@gmail.com" xr:uid="{00000000-0004-0000-0500-000003000000}"/>
    <hyperlink ref="B9" r:id="rId5" location="!107" display="http://www.supervizija.lv/lv/supervizori/ - !107" xr:uid="{00000000-0004-0000-0500-000004000000}"/>
    <hyperlink ref="I9" r:id="rId6" display="mailto:agnese.kapce@inbox.lv" xr:uid="{00000000-0004-0000-0500-000005000000}"/>
    <hyperlink ref="I10" r:id="rId7" display="mailto:aiga.abozina@gmail.com" xr:uid="{00000000-0004-0000-0500-000006000000}"/>
    <hyperlink ref="B11" r:id="rId8" location="!179" display="https://www.supervizija.lv/lv/supervizori/ - !179" xr:uid="{00000000-0004-0000-0500-000007000000}"/>
    <hyperlink ref="I11" r:id="rId9" display="mailto:supervizija@aijaiesalniece.com" xr:uid="{00000000-0004-0000-0500-000008000000}"/>
    <hyperlink ref="I12" r:id="rId10" display="mailto:aivarskrasnogolovs@gmail.com" xr:uid="{00000000-0004-0000-0500-000009000000}"/>
    <hyperlink ref="B13" r:id="rId11" location="!2" display="http://www.supervizija.lv/lv/supervizori/ - !2" xr:uid="{00000000-0004-0000-0500-00000A000000}"/>
    <hyperlink ref="I13" r:id="rId12" display="mailto:aivita.roze@gmail.com" xr:uid="{00000000-0004-0000-0500-00000B000000}"/>
    <hyperlink ref="I14" r:id="rId13" display="mailto:aleksandra.baranova777@gmail.com" xr:uid="{00000000-0004-0000-0500-00000C000000}"/>
    <hyperlink ref="I15" r:id="rId14" display="mailto:anastasija.danu@gmail.com" xr:uid="{00000000-0004-0000-0500-00000D000000}"/>
    <hyperlink ref="B16" r:id="rId15" location="!125" display="http://www.supervizija.lv/lv/supervizori/ - !125" xr:uid="{00000000-0004-0000-0500-00000E000000}"/>
    <hyperlink ref="I16" r:id="rId16" display="mailto:saulite.ance@inbox.lv" xr:uid="{00000000-0004-0000-0500-00000F000000}"/>
    <hyperlink ref="I17" r:id="rId17" display="mailto:agp@lu.lv" xr:uid="{00000000-0004-0000-0500-000010000000}"/>
    <hyperlink ref="I18" r:id="rId18" display="mailto:Anda.Upmale@rsu.lv" xr:uid="{00000000-0004-0000-0500-000011000000}"/>
    <hyperlink ref="B19" r:id="rId19" location="!148" display="https://www.supervizija.lv/lv/supervizori/ - !148" xr:uid="{00000000-0004-0000-0500-000012000000}"/>
    <hyperlink ref="I19" r:id="rId20" display="mailto:andra4422@inbox.lv" xr:uid="{00000000-0004-0000-0500-000013000000}"/>
    <hyperlink ref="B20" r:id="rId21" location="!190" display="https://www.supervizija.lv/lv/supervizori/ - !190" xr:uid="{00000000-0004-0000-0500-000014000000}"/>
    <hyperlink ref="I20" r:id="rId22" display="mailto:andris.crossculture@gmail.com" xr:uid="{00000000-0004-0000-0500-000015000000}"/>
    <hyperlink ref="I21" r:id="rId23" display="mailto:anetehofmane2@gmail.com" xr:uid="{00000000-0004-0000-0500-000016000000}"/>
    <hyperlink ref="I22" r:id="rId24" display="mailto:anete.silniece@jurmala.lv" xr:uid="{00000000-0004-0000-0500-000017000000}"/>
    <hyperlink ref="B23" r:id="rId25" location="!89" display="http://www.supervizija.lv/lv/supervizori/ - !89" xr:uid="{00000000-0004-0000-0500-000018000000}"/>
    <hyperlink ref="I23" r:id="rId26" display="mailto:supervizors.a@gmail.com" xr:uid="{00000000-0004-0000-0500-000019000000}"/>
    <hyperlink ref="I24" r:id="rId27" display="mailto:ozolina.valmiera@gmail.com" xr:uid="{00000000-0004-0000-0500-00001A000000}"/>
    <hyperlink ref="I25" r:id="rId28" display="mailto:anita.pilena@inbox.lv" xr:uid="{00000000-0004-0000-0500-00001B000000}"/>
    <hyperlink ref="I26" r:id="rId29" display="mailto:anna.angena@gmail.com" xr:uid="{00000000-0004-0000-0500-00001C000000}"/>
    <hyperlink ref="I27" r:id="rId30" display="mailto:anna.sevcsenkova@gmail.com" xr:uid="{00000000-0004-0000-0500-00001D000000}"/>
    <hyperlink ref="B28" r:id="rId31" location="!46" display="http://www.supervizija.lv/lv/supervizori/ - !46" xr:uid="{00000000-0004-0000-0500-00001E000000}"/>
    <hyperlink ref="I28" r:id="rId32" display="mailto:%20steina007@inbox.lv" xr:uid="{00000000-0004-0000-0500-00001F000000}"/>
    <hyperlink ref="B29" r:id="rId33" location="!6" display="http://www.supervizija.lv/lv/supervizori/ - !6" xr:uid="{00000000-0004-0000-0500-000020000000}"/>
    <hyperlink ref="I29" r:id="rId34" display="mailto:arita@featherstone.lv" xr:uid="{00000000-0004-0000-0500-000021000000}"/>
    <hyperlink ref="I30" r:id="rId35" display="mailto:baibapumpina@inbox.lv" xr:uid="{00000000-0004-0000-0500-000022000000}"/>
    <hyperlink ref="I31" r:id="rId36" display="mailto:baiba.purvlice@gmail.com" xr:uid="{00000000-0004-0000-0500-000023000000}"/>
    <hyperlink ref="I32" r:id="rId37" display="mailto:benita@psihodinamika.lv" xr:uid="{00000000-0004-0000-0500-000024000000}"/>
    <hyperlink ref="B33" r:id="rId38" location="!34" display="http://www.supervizija.lv/lv/supervizori/ - !34" xr:uid="{00000000-0004-0000-0500-000025000000}"/>
    <hyperlink ref="I33" r:id="rId39" display="mailto:betija.liduma@gmail.com" xr:uid="{00000000-0004-0000-0500-000026000000}"/>
    <hyperlink ref="B34" r:id="rId40" location="!12" display="http://www.supervizija.lv/lv/supervizori/ - !12" xr:uid="{00000000-0004-0000-0500-000027000000}"/>
    <hyperlink ref="I34" r:id="rId41" display="mailto:dace.blazevica@krize.lv" xr:uid="{00000000-0004-0000-0500-000028000000}"/>
    <hyperlink ref="I35" r:id="rId42" display="mailto:daugava15@inbox.lv" xr:uid="{00000000-0004-0000-0500-000029000000}"/>
    <hyperlink ref="I36" r:id="rId43" display="mailto:lacedace@icloud.com" xr:uid="{00000000-0004-0000-0500-00002A000000}"/>
    <hyperlink ref="I37" r:id="rId44" display="mailto:dace.purena@gmail.com" xr:uid="{00000000-0004-0000-0500-00002B000000}"/>
    <hyperlink ref="I38" r:id="rId45" display="mailto:visnoladace@gmail.com" xr:uid="{00000000-0004-0000-0500-00002C000000}"/>
    <hyperlink ref="B39" r:id="rId46" location="!91" display="http://www.supervizija.lv/lv/supervizori/ - !91" xr:uid="{00000000-0004-0000-0500-00002D000000}"/>
    <hyperlink ref="I39" r:id="rId47" display="mailto:daiga.ciirule@gmail.com" xr:uid="{00000000-0004-0000-0500-00002E000000}"/>
    <hyperlink ref="B40" r:id="rId48" location="!123" display="http://www.supervizija.lv/lv/supervizori/ - !123" xr:uid="{00000000-0004-0000-0500-00002F000000}"/>
    <hyperlink ref="I40" r:id="rId49" display="mailto:daiga.maurere@gmail.com" xr:uid="{00000000-0004-0000-0500-000030000000}"/>
    <hyperlink ref="I41" r:id="rId50" display="mailto:daiga.vanaga@gmail.com" xr:uid="{00000000-0004-0000-0500-000031000000}"/>
    <hyperlink ref="B42" r:id="rId51" location="!118" display="http://www.supervizija.lv/lv/supervizori/ - !118" xr:uid="{00000000-0004-0000-0500-000032000000}"/>
    <hyperlink ref="I42" r:id="rId52" display="mailto:daiga@myhr.lv" xr:uid="{00000000-0004-0000-0500-000033000000}"/>
    <hyperlink ref="I43" r:id="rId53" display="mailto:daina.vanaga@inbox.lv" xr:uid="{00000000-0004-0000-0500-000034000000}"/>
    <hyperlink ref="B44" r:id="rId54" location="!99" display="https://www.supervizija.lv/lv/supervizori/ - !99" xr:uid="{00000000-0004-0000-0500-000035000000}"/>
    <hyperlink ref="I44" r:id="rId55" display="mailto:dana.kalnina@gmail.com" xr:uid="{00000000-0004-0000-0500-000036000000}"/>
    <hyperlink ref="I45" r:id="rId56" display="mailto:purins4@inbox.lv" xr:uid="{00000000-0004-0000-0500-000037000000}"/>
    <hyperlink ref="B46" r:id="rId57" location="!25" display="http://www.supervizija.lv/lv/supervizori/ - !25" xr:uid="{00000000-0004-0000-0500-000038000000}"/>
    <hyperlink ref="I46" r:id="rId58" display="mailto:diana.indzere@inbox.lv" xr:uid="{00000000-0004-0000-0500-000039000000}"/>
    <hyperlink ref="B47" r:id="rId59" location="!145" display="http://www.supervizija.lv/en/supervisors/ - !145" xr:uid="{00000000-0004-0000-0500-00003A000000}"/>
    <hyperlink ref="I47" r:id="rId60" display="mailto:supervizor.dmitrijs@gmail.com" xr:uid="{00000000-0004-0000-0500-00003B000000}"/>
    <hyperlink ref="I48" r:id="rId61" display="mailto:dzintra.zarina@gmail.com" xr:uid="{00000000-0004-0000-0500-00003C000000}"/>
    <hyperlink ref="B49" r:id="rId62" location="!98" display="http://www.supervizija.lv/lv/supervizori/ - !98" xr:uid="{00000000-0004-0000-0500-00003D000000}"/>
    <hyperlink ref="I49" r:id="rId63" display="mailto:edgars.abrams@gmail.com" xr:uid="{00000000-0004-0000-0500-00003E000000}"/>
    <hyperlink ref="B50" r:id="rId64" location="!165" display="https://www.supervizija.lv/lv/supervizori/ - !165" xr:uid="{00000000-0004-0000-0500-00003F000000}"/>
    <hyperlink ref="I50" r:id="rId65" display="mailto:edgars.pletiens@gmail.com" xr:uid="{00000000-0004-0000-0500-000040000000}"/>
    <hyperlink ref="I51" r:id="rId66" display="mailto:edite.krevica@inbox.lv" xr:uid="{00000000-0004-0000-0500-000041000000}"/>
    <hyperlink ref="B52" r:id="rId67" location="!172" display="https://www.supervizija.lv/lv/supervizori/ - !172" xr:uid="{00000000-0004-0000-0500-000042000000}"/>
    <hyperlink ref="I52" r:id="rId68" display="mailto:edmunds.coach@gmail.com" xr:uid="{00000000-0004-0000-0500-000043000000}"/>
    <hyperlink ref="I53" r:id="rId69" display="mailto:krumins.eduards@gmail.com" xr:uid="{00000000-0004-0000-0500-000044000000}"/>
    <hyperlink ref="I54" r:id="rId70" display="mailto:ella.petrova@inbox.lv" xr:uid="{00000000-0004-0000-0500-000045000000}"/>
    <hyperlink ref="I55" r:id="rId71" display="mailto:elina.gerule@gmail.com" xr:uid="{00000000-0004-0000-0500-000046000000}"/>
    <hyperlink ref="B56" r:id="rId72" location="!199" display="https://www.supervizija.lv/lv/supervizori/ - !199" xr:uid="{00000000-0004-0000-0500-000047000000}"/>
    <hyperlink ref="I56" r:id="rId73" display="mailto:elinaliepina@yahoo.com" xr:uid="{00000000-0004-0000-0500-000048000000}"/>
    <hyperlink ref="B57" r:id="rId74" location="!86" display="http://www.supervizija.lv/lv/supervizori/ - !86" xr:uid="{00000000-0004-0000-0500-000049000000}"/>
    <hyperlink ref="I57" r:id="rId75" display="mailto:elina@traininglab.lv" xr:uid="{00000000-0004-0000-0500-00004A000000}"/>
    <hyperlink ref="I58" r:id="rId76" display="mailto:elizabete.kvelde@gmail.com" xr:uid="{00000000-0004-0000-0500-00004B000000}"/>
    <hyperlink ref="B59" r:id="rId77" location="!162" display="https://www.supervizija.lv/lv/supervizori/ - !162" xr:uid="{00000000-0004-0000-0500-00004C000000}"/>
    <hyperlink ref="I59" r:id="rId78" display="mailto:eevvaa@inbox.lv" xr:uid="{00000000-0004-0000-0500-00004D000000}"/>
    <hyperlink ref="B60" r:id="rId79" location="!10" display="http://www.supervizija.lv/lv/supervizori/ - !10" xr:uid="{00000000-0004-0000-0500-00004E000000}"/>
    <hyperlink ref="I60" r:id="rId80" display="mailto:apine.evija@gmail.com" xr:uid="{00000000-0004-0000-0500-00004F000000}"/>
    <hyperlink ref="I61" r:id="rId81" display="mailto:evijabisere@gmail.com" xr:uid="{00000000-0004-0000-0500-000050000000}"/>
    <hyperlink ref="B62" r:id="rId82" location="!202" display="https://www.supervizija.lv/lv/supervizori/ - !202" xr:uid="{00000000-0004-0000-0500-000051000000}"/>
    <hyperlink ref="I62" r:id="rId83" display="mailto:nagle.evija@inbox.lv" xr:uid="{00000000-0004-0000-0500-000052000000}"/>
    <hyperlink ref="I63" r:id="rId84" display="mailto:van_evija@hotmail.com" xr:uid="{00000000-0004-0000-0500-000053000000}"/>
    <hyperlink ref="B64" r:id="rId85" location="!79" display="http://www.supervizija.lv/lv/supervizori/ - !79" xr:uid="{00000000-0004-0000-0500-000054000000}"/>
    <hyperlink ref="I64" r:id="rId86" display="mailto:gatis.lidums@gmail.com" xr:uid="{00000000-0004-0000-0500-000055000000}"/>
    <hyperlink ref="I65" r:id="rId87" display="mailto:ginta.ratniece@apollo.lv" xr:uid="{00000000-0004-0000-0500-000056000000}"/>
    <hyperlink ref="B66" r:id="rId88" location="!5" display="http://www.supervizija.lv/lv/supervizori/ - !5" xr:uid="{00000000-0004-0000-0500-000057000000}"/>
    <hyperlink ref="I66" r:id="rId89" display="mailto:guna.kregere@inbox.lv" xr:uid="{00000000-0004-0000-0500-000058000000}"/>
    <hyperlink ref="I67" r:id="rId90" display="mailto:griekstins@gmail.com" xr:uid="{00000000-0004-0000-0500-000059000000}"/>
    <hyperlink ref="I68" r:id="rId91" display="mailto:gundega.filatova@gmail.com" xr:uid="{00000000-0004-0000-0500-00005A000000}"/>
    <hyperlink ref="B69" r:id="rId92" location="!155" display="http://www.supervizija.lv/lv/supervizori/ - !155" xr:uid="{00000000-0004-0000-0500-00005B000000}"/>
    <hyperlink ref="I69" r:id="rId93" display="mailto:gundegamuceniece@inbox.lv" xr:uid="{00000000-0004-0000-0500-00005C000000}"/>
    <hyperlink ref="I70" r:id="rId94" display="mailto:adamsone1@inbox.lv" xr:uid="{00000000-0004-0000-0500-00005D000000}"/>
    <hyperlink ref="I71" r:id="rId95" display="mailto:jakovela@gmail.com" xr:uid="{00000000-0004-0000-0500-00005E000000}"/>
    <hyperlink ref="I72" r:id="rId96" display="mailto:Vitola.gunta@gmail.com" xr:uid="{00000000-0004-0000-0500-00005F000000}"/>
    <hyperlink ref="I73" r:id="rId97" display="mailto:ieva.antonsone@gmail.com" xr:uid="{00000000-0004-0000-0500-000060000000}"/>
    <hyperlink ref="B74" r:id="rId98" location="!17" display="http://www.supervizija.lv/lv/supervizori/ - !17" xr:uid="{00000000-0004-0000-0500-000061000000}"/>
    <hyperlink ref="I74" r:id="rId99" display="mailto:ievas.ozolas@gmail.com" xr:uid="{00000000-0004-0000-0500-000062000000}"/>
    <hyperlink ref="I75" r:id="rId100" display="mailto:ieva.priedniece@gmail.com" xr:uid="{00000000-0004-0000-0500-000063000000}"/>
    <hyperlink ref="I76" r:id="rId101" display="mailto:%20ievarasa@inbox.lv" xr:uid="{00000000-0004-0000-0500-000064000000}"/>
    <hyperlink ref="I77" r:id="rId102" display="mailto:ieva.sipola@gmail.com" xr:uid="{00000000-0004-0000-0500-000065000000}"/>
    <hyperlink ref="B78" r:id="rId103" location="!121" display="http://www.supervizija.lv/lv/supervizori/ - !121" xr:uid="{00000000-0004-0000-0500-000066000000}"/>
    <hyperlink ref="I78" r:id="rId104" display="mailto:ilonamadesova@inbox.lv" xr:uid="{00000000-0004-0000-0500-000067000000}"/>
    <hyperlink ref="B79" r:id="rId105" location="!87" display="http://www.supervizija.lv/lv/supervizori/ - !87" xr:uid="{00000000-0004-0000-0500-000068000000}"/>
    <hyperlink ref="I79" r:id="rId106" display="mailto:ilona.talente@gmail.com" xr:uid="{00000000-0004-0000-0500-000069000000}"/>
    <hyperlink ref="B80" r:id="rId107" location="!7" display="http://www.supervizija.lv/lv/supervizori/ - !7" xr:uid="{00000000-0004-0000-0500-00006A000000}"/>
    <hyperlink ref="I80" r:id="rId108" display="mailto:ilze.dreifelde@gmail.com" xr:uid="{00000000-0004-0000-0500-00006B000000}"/>
    <hyperlink ref="B81" r:id="rId109" location="!92" display="http://www.supervizija.lv/lv/supervizori/ - !92" xr:uid="{00000000-0004-0000-0500-00006C000000}"/>
    <hyperlink ref="I81" r:id="rId110" display="mailto:naglex3@inbox.lv" xr:uid="{00000000-0004-0000-0500-00006D000000}"/>
    <hyperlink ref="B82" r:id="rId111" location="!174" display="https://www.supervizija.lv/lv/supervizori/ - !174" xr:uid="{00000000-0004-0000-0500-00006E000000}"/>
    <hyperlink ref="I82" r:id="rId112" display="mailto:svarena.ilze@gmail.com" xr:uid="{00000000-0004-0000-0500-00006F000000}"/>
    <hyperlink ref="I83" r:id="rId113" display="mailto:ikovaleva.gudrina@gmail.com" xr:uid="{00000000-0004-0000-0500-000070000000}"/>
    <hyperlink ref="I84" r:id="rId114" display="mailto:indra.majore.d@gmail.com" xr:uid="{00000000-0004-0000-0500-000071000000}"/>
    <hyperlink ref="B85" r:id="rId115" location="!106" display="https://www.supervizija.lv/lv/supervizori/ - !106" xr:uid="{00000000-0004-0000-0500-000072000000}"/>
    <hyperlink ref="I85" r:id="rId116" display="mailto:indra.markova@gmail.com" xr:uid="{00000000-0004-0000-0500-000073000000}"/>
    <hyperlink ref="B86" r:id="rId117" location="!136" display="https://www.supervizija.lv/lv/supervizori/ - !136" xr:uid="{00000000-0004-0000-0500-000074000000}"/>
    <hyperlink ref="I86" r:id="rId118" display="mailto:inesei.avotai@gmail.com" xr:uid="{00000000-0004-0000-0500-000075000000}"/>
    <hyperlink ref="B87" r:id="rId119" location="!182" display="https://www.supervizija.lv/lv/supervizori/ - !182" xr:uid="{00000000-0004-0000-0500-000076000000}"/>
    <hyperlink ref="I87" r:id="rId120" display="mailto:inese.kovalevska@gmail.com" xr:uid="{00000000-0004-0000-0500-000077000000}"/>
    <hyperlink ref="I88" r:id="rId121" display="mailto:inesepaica@gmail.com" xr:uid="{00000000-0004-0000-0500-000078000000}"/>
    <hyperlink ref="I89" r:id="rId122" display="mailto:inese.putniece@psihoterapija.lv" xr:uid="{00000000-0004-0000-0500-000079000000}"/>
    <hyperlink ref="B90" r:id="rId123" location="!15" display="http://www.supervizija.lv/lv/supervizori/ - !15" xr:uid="{00000000-0004-0000-0500-00007A000000}"/>
    <hyperlink ref="I90" r:id="rId124" display="mailto:inese.stankusvisa@gmail.com" xr:uid="{00000000-0004-0000-0500-00007B000000}"/>
    <hyperlink ref="I91" r:id="rId125" display="mailto:ineta.heinsberga@inbox.lv" xr:uid="{00000000-0004-0000-0500-00007C000000}"/>
    <hyperlink ref="I92" r:id="rId126" display="mailto:inga.akmene@gmail.com" xr:uid="{00000000-0004-0000-0500-00007D000000}"/>
    <hyperlink ref="I93" r:id="rId127" display="mailto:auzinainga@inbox.lv" xr:uid="{00000000-0004-0000-0500-00007E000000}"/>
    <hyperlink ref="I94" r:id="rId128" display="mailto:inga.gradovska@gmail.com" xr:uid="{00000000-0004-0000-0500-00007F000000}"/>
    <hyperlink ref="I95" r:id="rId129" display="mailto:inga.cesis@gmail.com" xr:uid="{00000000-0004-0000-0500-000080000000}"/>
    <hyperlink ref="I96" r:id="rId130" display="mailto:inga@ingasprakse.lv" xr:uid="{00000000-0004-0000-0500-000081000000}"/>
    <hyperlink ref="B97" r:id="rId131" location="!47" display="http://www.supervizija.lv/lv/supervizori/ - !47" xr:uid="{00000000-0004-0000-0500-000082000000}"/>
    <hyperlink ref="I97" r:id="rId132" display="mailto:inga.ingap@gmail.com" xr:uid="{00000000-0004-0000-0500-000083000000}"/>
    <hyperlink ref="I98" r:id="rId133" display="mailto:inga@cza.lv" xr:uid="{00000000-0004-0000-0500-000084000000}"/>
    <hyperlink ref="B99" r:id="rId134" location="!124" display="http://www.supervizija.lv/lv/supervizori/ - !124" xr:uid="{00000000-0004-0000-0500-000085000000}"/>
    <hyperlink ref="I99" r:id="rId135" display="mailto:iremerte@inbox.lv" xr:uid="{00000000-0004-0000-0500-000086000000}"/>
    <hyperlink ref="B100" r:id="rId136" location="!133" display="https://www.supervizija.lv/lv/supervizori/ - !133" xr:uid="{00000000-0004-0000-0500-000087000000}"/>
    <hyperlink ref="I100" r:id="rId137" display="mailto:shadurska@yahoo.com" xr:uid="{00000000-0004-0000-0500-000088000000}"/>
    <hyperlink ref="I101" r:id="rId138" display="mailto:inga-2@inbox.lv" xr:uid="{00000000-0004-0000-0500-000089000000}"/>
    <hyperlink ref="B102" r:id="rId139" location="!101" display="https://www.supervizija.lv/lv/supervizori/ - !101" xr:uid="{00000000-0004-0000-0500-00008A000000}"/>
    <hyperlink ref="I102" r:id="rId140" display="mailto:ingrida.buike@gmail.com" xr:uid="{00000000-0004-0000-0500-00008B000000}"/>
    <hyperlink ref="I103" r:id="rId141" display="mailto:inita.babrane@gmail.com" xr:uid="{00000000-0004-0000-0500-00008C000000}"/>
    <hyperlink ref="B104" r:id="rId142" location="!100" display="http://www.supervizija.lv/lv/supervizori/ - !100" xr:uid="{00000000-0004-0000-0500-00008D000000}"/>
    <hyperlink ref="I104" r:id="rId143" display="mailto:inita.sture@gmail.com" xr:uid="{00000000-0004-0000-0500-00008E000000}"/>
    <hyperlink ref="I105" r:id="rId144" display="mailto:intapo@inbox.lv" xr:uid="{00000000-0004-0000-0500-00008F000000}"/>
    <hyperlink ref="I106" r:id="rId145" display="mailto:iberke@inbox.lv" xr:uid="{00000000-0004-0000-0500-000090000000}"/>
    <hyperlink ref="I107" r:id="rId146" display="mailto:iveta.jermolajeva@gmail.com" xr:uid="{00000000-0004-0000-0500-000091000000}"/>
    <hyperlink ref="B108" r:id="rId147" location="!201" display="https://www.supervizija.lv/lv/supervizori/ - !201" xr:uid="{00000000-0004-0000-0500-000092000000}"/>
    <hyperlink ref="I108" r:id="rId148" display="mailto:kiveta@inbox.lv" xr:uid="{00000000-0004-0000-0500-000093000000}"/>
    <hyperlink ref="I109" r:id="rId149" display="mailto:iveta.laudaka@inbox.lv" xr:uid="{00000000-0004-0000-0500-000094000000}"/>
    <hyperlink ref="B110" r:id="rId150" location="!53" display="http://www.supervizija.lv/lv/supervizori/ - !53" xr:uid="{00000000-0004-0000-0500-000095000000}"/>
    <hyperlink ref="I110" r:id="rId151" display="mailto:Iveta.Sietinsone@gmail.com" xr:uid="{00000000-0004-0000-0500-000096000000}"/>
    <hyperlink ref="B111" r:id="rId152" location="!69" display="http://www.supervizija.lv/lv/supervizori/ - !69" xr:uid="{00000000-0004-0000-0500-000097000000}"/>
    <hyperlink ref="I111" r:id="rId153" display="mailto:ivita.pukite@inbox.lv" xr:uid="{00000000-0004-0000-0500-000098000000}"/>
    <hyperlink ref="I112" r:id="rId154" display="mailto:j.cepuritis@gmail.com" xr:uid="{00000000-0004-0000-0500-000099000000}"/>
    <hyperlink ref="I113" r:id="rId155" display="mailto:jarot@inbox.lv" xr:uid="{00000000-0004-0000-0500-00009A000000}"/>
    <hyperlink ref="B114" r:id="rId156" location="!14" display="http://www.supervizija.lv/lv/supervizori/ - !14" xr:uid="{00000000-0004-0000-0500-00009B000000}"/>
    <hyperlink ref="I114" r:id="rId157" display="mailto:j.jeremejeva@inbox.lv" xr:uid="{00000000-0004-0000-0500-00009C000000}"/>
    <hyperlink ref="I115" r:id="rId158" display="mailto:jelena.skripka@gmail.com" xr:uid="{00000000-0004-0000-0500-00009D000000}"/>
    <hyperlink ref="B116" r:id="rId159" location="!3" display="http://www.supervizija.lv/lv/supervizori/ - !3" xr:uid="{00000000-0004-0000-0500-00009E000000}"/>
    <hyperlink ref="I116" r:id="rId160" display="mailto:karlis.visa@gmail.com" xr:uid="{00000000-0004-0000-0500-00009F000000}"/>
    <hyperlink ref="I117" r:id="rId161" display="mailto:kaspars.paupe@gmail.com" xr:uid="{00000000-0004-0000-0500-0000A0000000}"/>
    <hyperlink ref="B118" r:id="rId162" location="!132" display="https://www.supervizija.lv/lv/supervizori/ - !132" xr:uid="{00000000-0004-0000-0500-0000A1000000}"/>
    <hyperlink ref="I118" r:id="rId163" display="mailto:katrina@osleja.lv" xr:uid="{00000000-0004-0000-0500-0000A2000000}"/>
    <hyperlink ref="I119" r:id="rId164" display="mailto:freibergs.krisjanis@gmail.com" xr:uid="{00000000-0004-0000-0500-0000A3000000}"/>
    <hyperlink ref="B120" r:id="rId165" location="!52" display="http://www.supervizija.lv/lv/supervizori/ - !52" xr:uid="{00000000-0004-0000-0500-0000A4000000}"/>
    <hyperlink ref="I120" r:id="rId166" display="mailto:Kristaps.Circenis@rsu.lv" xr:uid="{00000000-0004-0000-0500-0000A5000000}"/>
    <hyperlink ref="I121" r:id="rId167" display="mailto:kristine.kalvisa@gmail.com" xr:uid="{00000000-0004-0000-0500-0000A6000000}"/>
    <hyperlink ref="B122" r:id="rId168" location="!4" display="http://www.supervizija.lv/lv/supervizori/ - !4" xr:uid="{00000000-0004-0000-0500-0000A7000000}"/>
    <hyperlink ref="I122" r:id="rId169" display="mailto:k.martinsone@gmail.com" xr:uid="{00000000-0004-0000-0500-0000A8000000}"/>
    <hyperlink ref="I123" r:id="rId170" display="mailto:kristinemazis@gmail.com" xr:uid="{00000000-0004-0000-0500-0000A9000000}"/>
    <hyperlink ref="B124" r:id="rId171" location="!43" display="http://www.supervizija.lv/lv/supervizori/ - !43" xr:uid="{00000000-0004-0000-0500-0000AA000000}"/>
    <hyperlink ref="I124" r:id="rId172" display="mailto:kristine.vende@gmail.com" xr:uid="{00000000-0004-0000-0500-0000AB000000}"/>
    <hyperlink ref="I125" r:id="rId173" display="mailto:laila.poriete@gmail.com" xr:uid="{00000000-0004-0000-0500-0000AC000000}"/>
    <hyperlink ref="I126" r:id="rId174" display="mailto:lana.svarca2014@gmail.com" xr:uid="{00000000-0004-0000-0500-0000AD000000}"/>
    <hyperlink ref="I127" r:id="rId175" display="mailto:lasma.meija@gmail.com" xr:uid="{00000000-0004-0000-0500-0000AE000000}"/>
    <hyperlink ref="I128" r:id="rId176" display="mailto:lauma.priekule@gmail.com" xr:uid="{00000000-0004-0000-0500-0000AF000000}"/>
    <hyperlink ref="I129" r:id="rId177" display="mailto:lauma.zubule@gmail.com" xr:uid="{00000000-0004-0000-0500-0000B0000000}"/>
    <hyperlink ref="B130" r:id="rId178" location="!114" display="http://www.supervizija.lv/lv/supervizori/ - !114" xr:uid="{00000000-0004-0000-0500-0000B1000000}"/>
    <hyperlink ref="I130" r:id="rId179" display="mailto:mikelsone.laura@hotmail.com" xr:uid="{00000000-0004-0000-0500-0000B2000000}"/>
    <hyperlink ref="I131" r:id="rId180" display="mailto:laura.millere.supervizija@gmail.com" xr:uid="{00000000-0004-0000-0500-0000B3000000}"/>
    <hyperlink ref="I132" r:id="rId181" display="mailto:lelde.kapina@gmail.com" xr:uid="{00000000-0004-0000-0500-0000B4000000}"/>
    <hyperlink ref="I133" r:id="rId182" display="mailto:lidija.naumova@inbox.lv" xr:uid="{00000000-0004-0000-0500-0000B5000000}"/>
    <hyperlink ref="B134" r:id="rId183" location="!130" display="http://www.supervizija.lv/lv/supervizori/ - !130" xr:uid="{00000000-0004-0000-0500-0000B6000000}"/>
    <hyperlink ref="I134" r:id="rId184" display="mailto:liena.dumarane@gmail.com" xr:uid="{00000000-0004-0000-0500-0000B7000000}"/>
    <hyperlink ref="I135" r:id="rId185" display="mailto:liene.babure.sabane@gmail.com" xr:uid="{00000000-0004-0000-0500-0000B8000000}"/>
    <hyperlink ref="I136" r:id="rId186" display="mailto:lieneberz@inbox.lv" xr:uid="{00000000-0004-0000-0500-0000B9000000}"/>
    <hyperlink ref="B137" r:id="rId187" location="!103" display="http://www.supervizija.lv/lv/supervizori/ - !103" xr:uid="{00000000-0004-0000-0500-0000BA000000}"/>
    <hyperlink ref="I137" r:id="rId188" display="mailto:l.bleidele@gmail.com" xr:uid="{00000000-0004-0000-0500-0000BB000000}"/>
    <hyperlink ref="B138" r:id="rId189" location="!16" display="http://www.supervizija.lv/lv/supervizori/ - !16" xr:uid="{00000000-0004-0000-0500-0000BC000000}"/>
    <hyperlink ref="I138" r:id="rId190" display="mailto:aboltina_liga@inbox.lv" xr:uid="{00000000-0004-0000-0500-0000BD000000}"/>
    <hyperlink ref="B139" r:id="rId191" location="!149" display="https://www.supervizija.lv/lv/supervizori/ - !149" xr:uid="{00000000-0004-0000-0500-0000BE000000}"/>
    <hyperlink ref="I139" r:id="rId192" display="mailto:barone.liga@gmail.com" xr:uid="{00000000-0004-0000-0500-0000BF000000}"/>
    <hyperlink ref="I140" r:id="rId193" display="mailto:liga.paulina@gmail.com" xr:uid="{00000000-0004-0000-0500-0000C0000000}"/>
    <hyperlink ref="B141" r:id="rId194" location="!105" display="http://www.supervizija.lv/lv/supervizori/ - !105" xr:uid="{00000000-0004-0000-0500-0000C1000000}"/>
    <hyperlink ref="I141" r:id="rId195" display="mailto:liga.sprude@inbox.lv" xr:uid="{00000000-0004-0000-0500-0000C2000000}"/>
    <hyperlink ref="I142" r:id="rId196" display="mailto:ligavaite@inbox.lv" xr:uid="{00000000-0004-0000-0500-0000C3000000}"/>
    <hyperlink ref="B143" r:id="rId197" location="!77" display="https://www.supervizija.lv/lv/supervizori/ - !77" xr:uid="{00000000-0004-0000-0500-0000C4000000}"/>
    <hyperlink ref="I143" r:id="rId198" display="mailto:liga@psihologaprakse.lv" xr:uid="{00000000-0004-0000-0500-0000C5000000}"/>
    <hyperlink ref="B144" r:id="rId199" location="!163" display="https://www.supervizija.lv/lv/supervizori/ - !163" xr:uid="{00000000-0004-0000-0500-0000C6000000}"/>
    <hyperlink ref="I144" r:id="rId200" display="mailto:liga@bjk.lv" xr:uid="{00000000-0004-0000-0500-0000C7000000}"/>
    <hyperlink ref="B145" r:id="rId201" location="!51" display="http://www.supervizija.lv/lv/supervizori/ - !51" xr:uid="{00000000-0004-0000-0500-0000C8000000}"/>
    <hyperlink ref="I145" r:id="rId202" display="mailto:liga_zvaigzne@inbox.lv" xr:uid="{00000000-0004-0000-0500-0000C9000000}"/>
    <hyperlink ref="B146" r:id="rId203" location="!176" display="https://www.supervizija.lv/lv/supervizori/ - !176" xr:uid="{00000000-0004-0000-0500-0000CA000000}"/>
    <hyperlink ref="I146" r:id="rId204" display="mailto:lilija.geza@gmail.com" xr:uid="{00000000-0004-0000-0500-0000CB000000}"/>
    <hyperlink ref="I147" r:id="rId205" display="mailto:lina.horosko7@gmail.com" xr:uid="{00000000-0004-0000-0500-0000CC000000}"/>
    <hyperlink ref="B148" r:id="rId206" location="!158" display="https://www.supervizija.lv/lv/supervizori/ - !158" xr:uid="{00000000-0004-0000-0500-0000CD000000}"/>
    <hyperlink ref="I148" r:id="rId207" display="mailto:kalnina.linda@yahoo.com" xr:uid="{00000000-0004-0000-0500-0000CE000000}"/>
    <hyperlink ref="B149" r:id="rId208" location="!18" display="http://www.supervizija.lv/lv/supervizori/ - !18" xr:uid="{00000000-0004-0000-0500-0000CF000000}"/>
    <hyperlink ref="I149" r:id="rId209" display="mailto:m.zakrizevska@inbox.lv" xr:uid="{00000000-0004-0000-0500-0000D0000000}"/>
    <hyperlink ref="I150" r:id="rId210" display="mailto:marikagrusle@inbox.lv" xr:uid="{00000000-0004-0000-0500-0000D1000000}"/>
    <hyperlink ref="I151" r:id="rId211" display="mailto:maritegrivina@hotmail.com" xr:uid="{00000000-0004-0000-0500-0000D2000000}"/>
    <hyperlink ref="B152" r:id="rId212" location="!13" display="http://www.supervizija.lv/lv/supervizori/ - !13" xr:uid="{00000000-0004-0000-0500-0000D3000000}"/>
    <hyperlink ref="I152" r:id="rId213" display="mailto:marsella@inbox.lv" xr:uid="{00000000-0004-0000-0500-0000D4000000}"/>
    <hyperlink ref="I153" r:id="rId214" display="mailto:marta.brakmane@gmail.com" xr:uid="{00000000-0004-0000-0500-0000D5000000}"/>
    <hyperlink ref="I154" r:id="rId215" display="mailto:marta@kaupri.lv" xr:uid="{00000000-0004-0000-0500-0000D6000000}"/>
    <hyperlink ref="I155" r:id="rId216" display="mailto:urbane.marta@gmail.com" xr:uid="{00000000-0004-0000-0500-0000D7000000}"/>
    <hyperlink ref="B156" r:id="rId217" location="!8" display="http://www.supervizija.lv/lv/supervizori/ - !8" xr:uid="{00000000-0004-0000-0500-0000D8000000}"/>
    <hyperlink ref="I156" r:id="rId218" display="mailto:mirdzapaipare@gmail.com" xr:uid="{00000000-0004-0000-0500-0000D9000000}"/>
    <hyperlink ref="I157" r:id="rId219" display="mailto:modris.mezsets@gmail.com" xr:uid="{00000000-0004-0000-0500-0000DA000000}"/>
    <hyperlink ref="I158" r:id="rId220" display="mailto:cornenad@gmail.com" xr:uid="{00000000-0004-0000-0500-0000DB000000}"/>
    <hyperlink ref="B159" r:id="rId221" location="!9" display="http://www.supervizija.lv/lv/supervizori/ - !9" xr:uid="{00000000-0004-0000-0500-0000DC000000}"/>
    <hyperlink ref="I159" r:id="rId222" display="mailto:natalija@ambertraining.lv" xr:uid="{00000000-0004-0000-0500-0000DD000000}"/>
    <hyperlink ref="I160" r:id="rId223" display="mailto:natalja.roze@gmail.com" xr:uid="{00000000-0004-0000-0500-0000DE000000}"/>
    <hyperlink ref="I161" r:id="rId224" display="mailto:emoveseliba@inbox.lv" xr:uid="{00000000-0004-0000-0500-0000DF000000}"/>
    <hyperlink ref="B162" r:id="rId225" location="!38" display="http://www.supervizija.lv/lv/supervizori/ - !38" xr:uid="{00000000-0004-0000-0500-0000E0000000}"/>
    <hyperlink ref="I162" r:id="rId226" display="mailto:nikoladzina@gmail.com" xr:uid="{00000000-0004-0000-0500-0000E1000000}"/>
    <hyperlink ref="I163" r:id="rId227" display="mailto:olga.blauzde@gmail.com" xr:uid="{00000000-0004-0000-0500-0000E2000000}"/>
    <hyperlink ref="I164" r:id="rId228" display="mailto:peteris.krasnikovs@gmail.com" xr:uid="{00000000-0004-0000-0500-0000E3000000}"/>
    <hyperlink ref="I165" r:id="rId229" display="mailto:renate.breiksa@gmail.com" xr:uid="{00000000-0004-0000-0500-0000E4000000}"/>
    <hyperlink ref="I166" r:id="rId230" display="mailto:renatelinuza@gmail.com" xr:uid="{00000000-0004-0000-0500-0000E5000000}"/>
    <hyperlink ref="B167" r:id="rId231" location="!50" display="http://www.supervizija.lv/lv/supervizori/ - !50" xr:uid="{00000000-0004-0000-0500-0000E6000000}"/>
    <hyperlink ref="I167" r:id="rId232" display="mailto:rita.goldmane@inbox.lv" xr:uid="{00000000-0004-0000-0500-0000E7000000}"/>
    <hyperlink ref="I168" r:id="rId233" display="mailto:rita.zumberga@gmail.com" xr:uid="{00000000-0004-0000-0500-0000E8000000}"/>
    <hyperlink ref="B169" r:id="rId234" location="!168" display="https://www.supervizija.lv/lv/supervizori/ - !168" xr:uid="{00000000-0004-0000-0500-0000E9000000}"/>
    <hyperlink ref="I169" r:id="rId235" display="mailto:rita.pusnakova@gmail.com" xr:uid="{00000000-0004-0000-0500-0000EA000000}"/>
    <hyperlink ref="B170" r:id="rId236" location="!161" display="https://www.supervizija.lv/lv/supervizori/ - !161" xr:uid="{00000000-0004-0000-0500-0000EB000000}"/>
    <hyperlink ref="I170" r:id="rId237" display="mailto:ruta.bumbiere@gmail.com" xr:uid="{00000000-0004-0000-0500-0000EC000000}"/>
    <hyperlink ref="B171" r:id="rId238" location="!71" display="http://www.supervizija.lv/lv/supervizori/ - !71" xr:uid="{00000000-0004-0000-0500-0000ED000000}"/>
    <hyperlink ref="I171" r:id="rId239" display="mailto:sandis.ratnieks@gmail.com" xr:uid="{00000000-0004-0000-0500-0000EE000000}"/>
    <hyperlink ref="B172" r:id="rId240" location="!36" display="http://www.supervizija.lv/lv/supervizori/ - !36" xr:uid="{00000000-0004-0000-0500-0000EF000000}"/>
    <hyperlink ref="I172" r:id="rId241" display="mailto:s.hartmane@gmail.com" xr:uid="{00000000-0004-0000-0500-0000F0000000}"/>
    <hyperlink ref="I173" r:id="rId242" display="mailto:sandra29@inbox.lv" xr:uid="{00000000-0004-0000-0500-0000F1000000}"/>
    <hyperlink ref="I174" r:id="rId243" display="mailto:bondare.sandra@gmail.com" xr:uid="{00000000-0004-0000-0500-0000F2000000}"/>
    <hyperlink ref="B175" r:id="rId244" location="!137" display="http://www.supervizija.lv/lv/supervizori/ - !137" xr:uid="{00000000-0004-0000-0500-0000F3000000}"/>
    <hyperlink ref="I175" r:id="rId245" display="mailto:sandra.lace@innerwings.lv" xr:uid="{00000000-0004-0000-0500-0000F4000000}"/>
    <hyperlink ref="B176" r:id="rId246" location="!21" display="http://www.supervizija.lv/lv/supervizori/ - !21" xr:uid="{00000000-0004-0000-0500-0000F5000000}"/>
    <hyperlink ref="I176" r:id="rId247" display="mailto:Sandra.j@inbox.lv" xr:uid="{00000000-0004-0000-0500-0000F6000000}"/>
    <hyperlink ref="B177" r:id="rId248" location="!85" display="https://www.supervizija.lv/lv/supervizori/ - !85" xr:uid="{00000000-0004-0000-0500-0000F7000000}"/>
    <hyperlink ref="I177" r:id="rId249" display="mailto:sandra.rudzite27@gmail.com" xr:uid="{00000000-0004-0000-0500-0000F8000000}"/>
    <hyperlink ref="I178" r:id="rId250" display="mailto:sanita.bilzena@elektrum.lv" xr:uid="{00000000-0004-0000-0500-0000F9000000}"/>
    <hyperlink ref="I179" r:id="rId251" display="mailto:sanita.bosa@gmail.com" xr:uid="{00000000-0004-0000-0500-0000FA000000}"/>
    <hyperlink ref="B180" r:id="rId252" location="!142" display="https://www.supervizija.lv/lv/supervizori/ - !142" xr:uid="{00000000-0004-0000-0500-0000FB000000}"/>
    <hyperlink ref="I180" r:id="rId253" display="mailto:leimanesanita@gmail.com" xr:uid="{00000000-0004-0000-0500-0000FC000000}"/>
    <hyperlink ref="I181" r:id="rId254" display="mailto:sigita.dombrovska@gmail.com" xr:uid="{00000000-0004-0000-0500-0000FD000000}"/>
    <hyperlink ref="B182" r:id="rId255" location="!55" display="http://www.supervizija.lv/lv/supervizori/ - !55" xr:uid="{00000000-0004-0000-0500-0000FE000000}"/>
    <hyperlink ref="I182" r:id="rId256" display="mailto:simona.orinska@gmail.com" xr:uid="{00000000-0004-0000-0500-0000FF000000}"/>
    <hyperlink ref="I183" r:id="rId257" display="mailto:sintija.gerdena@inbox.lv" xr:uid="{00000000-0004-0000-0500-000000010000}"/>
    <hyperlink ref="B184" r:id="rId258" location="!75" display="http://www.supervizija.lv/lv/supervizori/ - !75" xr:uid="{00000000-0004-0000-0500-000001010000}"/>
    <hyperlink ref="I184" r:id="rId259" display="mailto:sniedzesainsa@gmail.com" xr:uid="{00000000-0004-0000-0500-000002010000}"/>
    <hyperlink ref="I185" r:id="rId260" display="mailto:gaisma.svetlana@gmail.com" xr:uid="{00000000-0004-0000-0500-000003010000}"/>
    <hyperlink ref="I186" r:id="rId261" display="mailto:sslabada888@gmail.com" xr:uid="{00000000-0004-0000-0500-000004010000}"/>
    <hyperlink ref="B187" r:id="rId262" location="!170" display="https://www.supervizija.lv/lv/supervizori/ - !170" xr:uid="{00000000-0004-0000-0500-000005010000}"/>
    <hyperlink ref="I187" r:id="rId263" display="mailto:uva.seglina@inbox.lv" xr:uid="{00000000-0004-0000-0500-000006010000}"/>
    <hyperlink ref="I188" r:id="rId264" display="mailto:valda.indriksone@gmail.com" xr:uid="{00000000-0004-0000-0500-000007010000}"/>
    <hyperlink ref="B189" r:id="rId265" location="!42" display="http://www.supervizija.lv/lv/supervizori/ - !42" xr:uid="{00000000-0004-0000-0500-000008010000}"/>
    <hyperlink ref="I189" r:id="rId266" display="mailto:vija.aleidzane@gmail.com" xr:uid="{00000000-0004-0000-0500-000009010000}"/>
    <hyperlink ref="I190" r:id="rId267" display="mailto:vija.muizniece@luxdata.lv" xr:uid="{00000000-0004-0000-0500-00000A010000}"/>
    <hyperlink ref="I191" r:id="rId268" display="mailto:vikamix@gmail.com" xr:uid="{00000000-0004-0000-0500-00000B010000}"/>
    <hyperlink ref="I192" r:id="rId269" display="mailto:vineta_splita@inbox.lv" xr:uid="{00000000-0004-0000-0500-00000C010000}"/>
    <hyperlink ref="B193" r:id="rId270" location="!150" display="https://www.supervizija.lv/lv/supervizori/ - !150" xr:uid="{00000000-0004-0000-0500-00000D010000}"/>
    <hyperlink ref="I193" r:id="rId271" display="mailto:vitarei@hotmail.com" xr:uid="{00000000-0004-0000-0500-00000E010000}"/>
    <hyperlink ref="B194" r:id="rId272" location="!180" display="https://www.supervizija.lv/lv/supervizori/ - !180" xr:uid="{00000000-0004-0000-0500-00000F010000}"/>
    <hyperlink ref="I194" r:id="rId273" display="mailto:valdmane.vita@gmail.com" xr:uid="{00000000-0004-0000-0500-000010010000}"/>
    <hyperlink ref="I195" r:id="rId274" display="mailto:zandabite@gmail.com" xr:uid="{00000000-0004-0000-0500-000011010000}"/>
    <hyperlink ref="I196" r:id="rId275" display="mailto:zanda.lauva@gmail.com" xr:uid="{00000000-0004-0000-0500-000012010000}"/>
    <hyperlink ref="I197" r:id="rId276" display="mailto:zanda.smate@inbox.lv" xr:uid="{00000000-0004-0000-0500-000013010000}"/>
    <hyperlink ref="I198" r:id="rId277" display="mailto:zane_i@inbox.lv" xr:uid="{00000000-0004-0000-0500-000014010000}"/>
    <hyperlink ref="I199" r:id="rId278" display="mailto:zane.kalnina1@gmail.com" xr:uid="{00000000-0004-0000-0500-000015010000}"/>
    <hyperlink ref="I200" r:id="rId279" display="mailto:kzane123@gmail.com" xr:uid="{00000000-0004-0000-0500-000016010000}"/>
    <hyperlink ref="I201" r:id="rId280" display="mailto:zanesil@inbox.lv" xr:uid="{00000000-0004-0000-0500-000017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8</vt:i4>
      </vt:variant>
      <vt:variant>
        <vt:lpstr>Diapazoni ar nosaukumiem</vt:lpstr>
      </vt:variant>
      <vt:variant>
        <vt:i4>3</vt:i4>
      </vt:variant>
    </vt:vector>
  </HeadingPairs>
  <TitlesOfParts>
    <vt:vector size="11" baseType="lpstr">
      <vt:lpstr>1. Vispārējā informācija</vt:lpstr>
      <vt:lpstr> 2. Dalībnieki </vt:lpstr>
      <vt:lpstr>3. Līgumi</vt:lpstr>
      <vt:lpstr>4. Amatpersonas un darbinieki</vt:lpstr>
      <vt:lpstr>Vispārēji dati</vt:lpstr>
      <vt:lpstr>Apmacibu dati</vt:lpstr>
      <vt:lpstr>Superviziju dati</vt:lpstr>
      <vt:lpstr>Sheet1</vt:lpstr>
      <vt:lpstr>Daugavpils_valstspilsētas_pašvaldība</vt:lpstr>
      <vt:lpstr>' 2. Dalībnieki '!Drukāt_virsrakstus</vt:lpstr>
      <vt:lpstr>Ventspils_novada_pašvaldība</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Ilze Kurme</dc:creator>
  <cp:lastModifiedBy>Inese Grubina</cp:lastModifiedBy>
  <cp:lastPrinted>2025-12-15T07:31:03Z</cp:lastPrinted>
  <dcterms:created xsi:type="dcterms:W3CDTF">2003-10-15T08:32:20Z</dcterms:created>
  <dcterms:modified xsi:type="dcterms:W3CDTF">2026-03-19T10:01:31Z</dcterms:modified>
</cp:coreProperties>
</file>